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2_Carte sanitaire\5_CS 2021\4_Analyses - tableaux\2_Eléments de contexte - popu\"/>
    </mc:Choice>
  </mc:AlternateContent>
  <bookViews>
    <workbookView xWindow="120" yWindow="210" windowWidth="24920" windowHeight="12020"/>
  </bookViews>
  <sheets>
    <sheet name="Data" sheetId="10" r:id="rId1"/>
  </sheets>
  <calcPr calcId="162913"/>
</workbook>
</file>

<file path=xl/calcChain.xml><?xml version="1.0" encoding="utf-8"?>
<calcChain xmlns="http://schemas.openxmlformats.org/spreadsheetml/2006/main">
  <c r="F15" i="10" l="1"/>
  <c r="F12" i="10" l="1"/>
  <c r="F14" i="10"/>
  <c r="F28" i="10" l="1"/>
  <c r="F26" i="10"/>
  <c r="F24" i="10"/>
  <c r="F22" i="10"/>
  <c r="F20" i="10"/>
  <c r="F18" i="10"/>
  <c r="F16" i="10"/>
  <c r="F30" i="10" l="1"/>
  <c r="F21" i="10" s="1"/>
  <c r="E30" i="10"/>
  <c r="E21" i="10" s="1"/>
  <c r="D30" i="10"/>
  <c r="D29" i="10" l="1"/>
  <c r="D15" i="10"/>
  <c r="E29" i="10"/>
  <c r="D21" i="10"/>
  <c r="D13" i="10"/>
  <c r="D23" i="10"/>
  <c r="D17" i="10"/>
  <c r="D19" i="10"/>
  <c r="D25" i="10"/>
  <c r="D27" i="10"/>
  <c r="E13" i="10"/>
  <c r="E15" i="10"/>
  <c r="E17" i="10"/>
  <c r="E19" i="10"/>
  <c r="E23" i="10"/>
  <c r="E25" i="10"/>
  <c r="E27" i="10"/>
  <c r="F17" i="10"/>
  <c r="E31" i="10" l="1"/>
  <c r="D31" i="10"/>
  <c r="F29" i="10"/>
  <c r="F19" i="10"/>
  <c r="F23" i="10"/>
  <c r="F27" i="10"/>
  <c r="F25" i="10"/>
  <c r="F13" i="10"/>
  <c r="F31" i="10" l="1"/>
</calcChain>
</file>

<file path=xl/sharedStrings.xml><?xml version="1.0" encoding="utf-8"?>
<sst xmlns="http://schemas.openxmlformats.org/spreadsheetml/2006/main" count="39" uniqueCount="23">
  <si>
    <t>TOTAL</t>
  </si>
  <si>
    <t>% du total</t>
  </si>
  <si>
    <t>Nbre d'habitants</t>
  </si>
  <si>
    <t>&gt; 85 ans</t>
  </si>
  <si>
    <t>75-84 ans</t>
  </si>
  <si>
    <t>65-74 ans</t>
  </si>
  <si>
    <t>15-19 ans</t>
  </si>
  <si>
    <t>10-14 ans</t>
  </si>
  <si>
    <t>5-9 ans</t>
  </si>
  <si>
    <t>0-4 ans</t>
  </si>
  <si>
    <t xml:space="preserve">Classes d'âge </t>
  </si>
  <si>
    <t>20-39 ans</t>
  </si>
  <si>
    <t>40-64 ans</t>
  </si>
  <si>
    <t>Hommes</t>
  </si>
  <si>
    <t>Femmes</t>
  </si>
  <si>
    <t>Total</t>
  </si>
  <si>
    <t>Référence : Carte sanitaire 2021</t>
  </si>
  <si>
    <t>Unités : Nombre d'habitants par tranche d'âge et par genre et part dans le total de la population pour l'année de référence</t>
  </si>
  <si>
    <t>Indicateurs 2019</t>
  </si>
  <si>
    <t>Année de référence : 2019</t>
  </si>
  <si>
    <t>Tableau : Répartition de la population du GDL selon l'âge et le genre, 2019</t>
  </si>
  <si>
    <t>Source : STATEC / Traitement : Observatoire national de la santé</t>
  </si>
  <si>
    <t>Périmètre d'inclusion : 
population par âge et sexe au 1er juillet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</si>
</sst>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_);_(* \(#,##0\);_(* &quot;-&quot;_);_(@_)"/>
    <numFmt numFmtId="166" formatCode="_(&quot;$&quot;* #,##0_);_(&quot;$&quot;* \(#,##0\);_(&quot;$&quot;* &quot;-&quot;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i/>
      <sz val="9"/>
      <color theme="3"/>
      <name val="Calibri"/>
      <family val="2"/>
      <scheme val="minor"/>
    </font>
    <font>
      <b/>
      <sz val="9"/>
      <color theme="3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44546A"/>
        <bgColor indexed="64"/>
      </patternFill>
    </fill>
  </fills>
  <borders count="19">
    <border>
      <left/>
      <right/>
      <top/>
      <bottom/>
      <diagonal/>
    </border>
    <border>
      <left style="medium">
        <color theme="4" tint="0.39997558519241921"/>
      </left>
      <right/>
      <top/>
      <bottom/>
      <diagonal/>
    </border>
    <border>
      <left/>
      <right style="medium">
        <color theme="4" tint="0.39997558519241921"/>
      </right>
      <top/>
      <bottom/>
      <diagonal/>
    </border>
    <border>
      <left/>
      <right/>
      <top/>
      <bottom style="dotted">
        <color theme="3" tint="0.39997558519241921"/>
      </bottom>
      <diagonal/>
    </border>
    <border>
      <left/>
      <right style="medium">
        <color theme="4" tint="0.39997558519241921"/>
      </right>
      <top/>
      <bottom style="dotted">
        <color theme="3" tint="0.39997558519241921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theme="4" tint="0.39997558519241921"/>
      </left>
      <right/>
      <top/>
      <bottom style="thin">
        <color theme="4" tint="0.39997558519241921"/>
      </bottom>
      <diagonal/>
    </border>
    <border>
      <left/>
      <right style="medium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  <border>
      <left/>
      <right/>
      <top style="medium">
        <color theme="4" tint="0.39997558519241921"/>
      </top>
      <bottom style="dotted">
        <color theme="4" tint="0.39997558519241921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 style="dotted">
        <color theme="4" tint="0.39997558519241921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/>
      <diagonal/>
    </border>
    <border>
      <left style="medium">
        <color theme="4" tint="0.39997558519241921"/>
      </left>
      <right/>
      <top/>
      <bottom style="medium">
        <color theme="4" tint="0.39997558519241921"/>
      </bottom>
      <diagonal/>
    </border>
    <border>
      <left/>
      <right/>
      <top style="dotted">
        <color theme="4" tint="0.39997558519241921"/>
      </top>
      <bottom style="medium">
        <color theme="4" tint="0.39997558519241921"/>
      </bottom>
      <diagonal/>
    </border>
    <border>
      <left/>
      <right style="medium">
        <color theme="4" tint="0.39997558519241921"/>
      </right>
      <top/>
      <bottom style="medium">
        <color theme="4" tint="0.39997558519241921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</cellStyleXfs>
  <cellXfs count="34">
    <xf numFmtId="0" fontId="0" fillId="0" borderId="0" xfId="0"/>
    <xf numFmtId="0" fontId="1" fillId="0" borderId="0" xfId="0" applyFont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6" fillId="0" borderId="0" xfId="0" applyFont="1"/>
    <xf numFmtId="0" fontId="8" fillId="0" borderId="3" xfId="0" applyFont="1" applyBorder="1"/>
    <xf numFmtId="3" fontId="8" fillId="0" borderId="3" xfId="0" applyNumberFormat="1" applyFont="1" applyBorder="1"/>
    <xf numFmtId="3" fontId="8" fillId="0" borderId="4" xfId="0" applyNumberFormat="1" applyFont="1" applyBorder="1"/>
    <xf numFmtId="0" fontId="8" fillId="0" borderId="8" xfId="0" applyFont="1" applyBorder="1"/>
    <xf numFmtId="164" fontId="9" fillId="0" borderId="8" xfId="0" applyNumberFormat="1" applyFont="1" applyBorder="1"/>
    <xf numFmtId="164" fontId="9" fillId="0" borderId="10" xfId="0" applyNumberFormat="1" applyFont="1" applyBorder="1"/>
    <xf numFmtId="0" fontId="8" fillId="0" borderId="0" xfId="0" applyFont="1" applyBorder="1"/>
    <xf numFmtId="164" fontId="9" fillId="0" borderId="0" xfId="0" applyNumberFormat="1" applyFont="1" applyBorder="1"/>
    <xf numFmtId="164" fontId="9" fillId="0" borderId="2" xfId="0" applyNumberFormat="1" applyFont="1" applyBorder="1"/>
    <xf numFmtId="3" fontId="7" fillId="2" borderId="12" xfId="0" applyNumberFormat="1" applyFont="1" applyFill="1" applyBorder="1"/>
    <xf numFmtId="3" fontId="7" fillId="2" borderId="13" xfId="0" applyNumberFormat="1" applyFont="1" applyFill="1" applyBorder="1"/>
    <xf numFmtId="3" fontId="7" fillId="2" borderId="14" xfId="0" applyNumberFormat="1" applyFont="1" applyFill="1" applyBorder="1"/>
    <xf numFmtId="164" fontId="9" fillId="2" borderId="17" xfId="0" applyNumberFormat="1" applyFont="1" applyFill="1" applyBorder="1"/>
    <xf numFmtId="164" fontId="9" fillId="2" borderId="11" xfId="0" applyNumberFormat="1" applyFont="1" applyFill="1" applyBorder="1"/>
    <xf numFmtId="164" fontId="9" fillId="2" borderId="18" xfId="0" applyNumberFormat="1" applyFont="1" applyFill="1" applyBorder="1"/>
    <xf numFmtId="164" fontId="6" fillId="0" borderId="0" xfId="0" applyNumberFormat="1" applyFont="1"/>
    <xf numFmtId="0" fontId="6" fillId="0" borderId="0" xfId="0" applyFont="1" applyBorder="1"/>
    <xf numFmtId="0" fontId="11" fillId="0" borderId="0" xfId="0" applyFont="1"/>
    <xf numFmtId="0" fontId="7" fillId="2" borderId="1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left" vertical="top" wrapText="1"/>
    </xf>
  </cellXfs>
  <cellStyles count="7">
    <cellStyle name="Comma [0]" xfId="1"/>
    <cellStyle name="Currency [0]" xfId="2"/>
    <cellStyle name="Normal" xfId="0" builtinId="0"/>
    <cellStyle name="Normal 2" xfId="3"/>
    <cellStyle name="Normal 3" xfId="5"/>
    <cellStyle name="Normal 4" xfId="6"/>
    <cellStyle name="Percent 2" xfId="4"/>
  </cellStyles>
  <dxfs count="0"/>
  <tableStyles count="0" defaultTableStyle="TableStyleMedium2" defaultPivotStyle="PivotStyleLight16"/>
  <colors>
    <mruColors>
      <color rgb="FF95B3D7"/>
      <color rgb="FF44546A"/>
      <color rgb="FFD5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2"/>
  <sheetViews>
    <sheetView showGridLines="0" tabSelected="1" workbookViewId="0">
      <selection activeCell="M16" sqref="M16"/>
    </sheetView>
  </sheetViews>
  <sheetFormatPr defaultColWidth="9.1796875" defaultRowHeight="14.5" x14ac:dyDescent="0.35"/>
  <cols>
    <col min="1" max="1" width="4.90625" customWidth="1"/>
    <col min="2" max="2" width="11.1796875" customWidth="1"/>
    <col min="3" max="3" width="13.453125" customWidth="1"/>
    <col min="4" max="4" width="9.1796875" style="1" customWidth="1"/>
    <col min="5" max="10" width="9.1796875" style="1"/>
  </cols>
  <sheetData>
    <row r="2" spans="2:7" s="1" customFormat="1" ht="13" x14ac:dyDescent="0.3">
      <c r="B2" s="24" t="s">
        <v>20</v>
      </c>
    </row>
    <row r="3" spans="2:7" s="6" customFormat="1" ht="12" x14ac:dyDescent="0.3"/>
    <row r="4" spans="2:7" s="6" customFormat="1" ht="12" x14ac:dyDescent="0.3">
      <c r="B4" s="6" t="s">
        <v>16</v>
      </c>
    </row>
    <row r="5" spans="2:7" s="6" customFormat="1" ht="12" x14ac:dyDescent="0.3">
      <c r="B5" s="32" t="s">
        <v>21</v>
      </c>
    </row>
    <row r="6" spans="2:7" s="6" customFormat="1" ht="12" x14ac:dyDescent="0.3">
      <c r="B6" s="6" t="s">
        <v>19</v>
      </c>
    </row>
    <row r="7" spans="2:7" s="6" customFormat="1" ht="27" customHeight="1" x14ac:dyDescent="0.3">
      <c r="B7" s="33" t="s">
        <v>22</v>
      </c>
      <c r="C7" s="33"/>
      <c r="D7" s="33"/>
      <c r="E7" s="33"/>
      <c r="F7" s="33"/>
      <c r="G7" s="33"/>
    </row>
    <row r="8" spans="2:7" s="6" customFormat="1" ht="27" customHeight="1" x14ac:dyDescent="0.3">
      <c r="B8" s="33" t="s">
        <v>17</v>
      </c>
      <c r="C8" s="33"/>
      <c r="D8" s="33"/>
      <c r="E8" s="33"/>
      <c r="F8" s="33"/>
      <c r="G8" s="33"/>
    </row>
    <row r="9" spans="2:7" s="6" customFormat="1" ht="12" x14ac:dyDescent="0.3"/>
    <row r="10" spans="2:7" s="6" customFormat="1" ht="12.5" thickBot="1" x14ac:dyDescent="0.35"/>
    <row r="11" spans="2:7" s="6" customFormat="1" ht="12.5" thickBot="1" x14ac:dyDescent="0.35">
      <c r="B11" s="2" t="s">
        <v>10</v>
      </c>
      <c r="C11" s="3" t="s">
        <v>18</v>
      </c>
      <c r="D11" s="4" t="s">
        <v>13</v>
      </c>
      <c r="E11" s="4" t="s">
        <v>14</v>
      </c>
      <c r="F11" s="5" t="s">
        <v>15</v>
      </c>
    </row>
    <row r="12" spans="2:7" s="6" customFormat="1" ht="12" x14ac:dyDescent="0.3">
      <c r="B12" s="29" t="s">
        <v>9</v>
      </c>
      <c r="C12" s="7" t="s">
        <v>2</v>
      </c>
      <c r="D12" s="8">
        <v>16717</v>
      </c>
      <c r="E12" s="8">
        <v>16070</v>
      </c>
      <c r="F12" s="9">
        <f>SUM(D12:E12)</f>
        <v>32787</v>
      </c>
    </row>
    <row r="13" spans="2:7" s="6" customFormat="1" ht="12" x14ac:dyDescent="0.3">
      <c r="B13" s="30"/>
      <c r="C13" s="10" t="s">
        <v>1</v>
      </c>
      <c r="D13" s="11">
        <f>D12/D30</f>
        <v>5.3607275479249109E-2</v>
      </c>
      <c r="E13" s="11">
        <f t="shared" ref="E13:F13" si="0">E12/E30</f>
        <v>5.2148403908371978E-2</v>
      </c>
      <c r="F13" s="12">
        <f t="shared" si="0"/>
        <v>5.288217277068908E-2</v>
      </c>
    </row>
    <row r="14" spans="2:7" s="6" customFormat="1" ht="12" x14ac:dyDescent="0.3">
      <c r="B14" s="29" t="s">
        <v>8</v>
      </c>
      <c r="C14" s="7" t="s">
        <v>2</v>
      </c>
      <c r="D14" s="8">
        <v>17263</v>
      </c>
      <c r="E14" s="8">
        <v>16412</v>
      </c>
      <c r="F14" s="9">
        <f>SUM(D14:E14)</f>
        <v>33675</v>
      </c>
    </row>
    <row r="15" spans="2:7" s="6" customFormat="1" ht="12" x14ac:dyDescent="0.3">
      <c r="B15" s="30"/>
      <c r="C15" s="10" t="s">
        <v>1</v>
      </c>
      <c r="D15" s="11">
        <f>D14/D30</f>
        <v>5.535816214621507E-2</v>
      </c>
      <c r="E15" s="11">
        <f t="shared" ref="E15" si="1">E14/E30</f>
        <v>5.3258220593914184E-2</v>
      </c>
      <c r="F15" s="12">
        <f>F14/F30</f>
        <v>5.4314428525115283E-2</v>
      </c>
    </row>
    <row r="16" spans="2:7" s="6" customFormat="1" ht="12" x14ac:dyDescent="0.3">
      <c r="B16" s="29" t="s">
        <v>7</v>
      </c>
      <c r="C16" s="7" t="s">
        <v>2</v>
      </c>
      <c r="D16" s="8">
        <v>16920</v>
      </c>
      <c r="E16" s="8">
        <v>15961</v>
      </c>
      <c r="F16" s="9">
        <f>SUM(D16:E16)</f>
        <v>32881</v>
      </c>
    </row>
    <row r="17" spans="2:11" s="6" customFormat="1" ht="12" x14ac:dyDescent="0.3">
      <c r="B17" s="30"/>
      <c r="C17" s="10" t="s">
        <v>1</v>
      </c>
      <c r="D17" s="11">
        <f>D16/D30</f>
        <v>5.4258246163121068E-2</v>
      </c>
      <c r="E17" s="11">
        <f t="shared" ref="E17:F17" si="2">E16/E30</f>
        <v>5.1794690403330748E-2</v>
      </c>
      <c r="F17" s="12">
        <f t="shared" si="2"/>
        <v>5.3033785429378338E-2</v>
      </c>
    </row>
    <row r="18" spans="2:11" s="6" customFormat="1" ht="12" x14ac:dyDescent="0.3">
      <c r="B18" s="29" t="s">
        <v>6</v>
      </c>
      <c r="C18" s="7" t="s">
        <v>2</v>
      </c>
      <c r="D18" s="8">
        <v>17166</v>
      </c>
      <c r="E18" s="8">
        <v>16103</v>
      </c>
      <c r="F18" s="9">
        <f>SUM(D18:E18)</f>
        <v>33269</v>
      </c>
    </row>
    <row r="19" spans="2:11" s="6" customFormat="1" ht="12" x14ac:dyDescent="0.3">
      <c r="B19" s="30"/>
      <c r="C19" s="10" t="s">
        <v>1</v>
      </c>
      <c r="D19" s="11">
        <f>D18/D30</f>
        <v>5.5047107188896945E-2</v>
      </c>
      <c r="E19" s="11">
        <f t="shared" ref="E19:F19" si="3">E18/E30</f>
        <v>5.2255491483292713E-2</v>
      </c>
      <c r="F19" s="12">
        <f t="shared" si="3"/>
        <v>5.3659590871627624E-2</v>
      </c>
    </row>
    <row r="20" spans="2:11" s="6" customFormat="1" ht="12" x14ac:dyDescent="0.3">
      <c r="B20" s="29" t="s">
        <v>11</v>
      </c>
      <c r="C20" s="7" t="s">
        <v>2</v>
      </c>
      <c r="D20" s="8">
        <v>92678</v>
      </c>
      <c r="E20" s="8">
        <v>89738</v>
      </c>
      <c r="F20" s="9">
        <f>SUM(D20:E20)</f>
        <v>182416</v>
      </c>
    </row>
    <row r="21" spans="2:11" s="6" customFormat="1" ht="12" x14ac:dyDescent="0.3">
      <c r="B21" s="30"/>
      <c r="C21" s="10" t="s">
        <v>1</v>
      </c>
      <c r="D21" s="11">
        <f>D20/D30</f>
        <v>0.29719537458071715</v>
      </c>
      <c r="E21" s="11">
        <f>E20/E30</f>
        <v>0.29120681206779619</v>
      </c>
      <c r="F21" s="12">
        <f>F20/F30</f>
        <v>0.29421888029212856</v>
      </c>
    </row>
    <row r="22" spans="2:11" s="6" customFormat="1" ht="12" x14ac:dyDescent="0.3">
      <c r="B22" s="29" t="s">
        <v>12</v>
      </c>
      <c r="C22" s="7" t="s">
        <v>2</v>
      </c>
      <c r="D22" s="8">
        <v>110584</v>
      </c>
      <c r="E22" s="8">
        <v>104832</v>
      </c>
      <c r="F22" s="9">
        <f>SUM(D22:E22)</f>
        <v>215416</v>
      </c>
    </row>
    <row r="23" spans="2:11" s="6" customFormat="1" ht="12" x14ac:dyDescent="0.3">
      <c r="B23" s="30"/>
      <c r="C23" s="10" t="s">
        <v>1</v>
      </c>
      <c r="D23" s="11">
        <f>D22/D30</f>
        <v>0.35461547835121632</v>
      </c>
      <c r="E23" s="11">
        <f t="shared" ref="E23:F23" si="4">E22/E30</f>
        <v>0.3401880198209366</v>
      </c>
      <c r="F23" s="12">
        <f t="shared" si="4"/>
        <v>0.34744460089580503</v>
      </c>
    </row>
    <row r="24" spans="2:11" s="6" customFormat="1" ht="12" x14ac:dyDescent="0.3">
      <c r="B24" s="29" t="s">
        <v>5</v>
      </c>
      <c r="C24" s="7" t="s">
        <v>2</v>
      </c>
      <c r="D24" s="8">
        <v>23970</v>
      </c>
      <c r="E24" s="8">
        <v>24708</v>
      </c>
      <c r="F24" s="9">
        <f>SUM(D24:E24)</f>
        <v>48678</v>
      </c>
    </row>
    <row r="25" spans="2:11" s="6" customFormat="1" ht="12" x14ac:dyDescent="0.3">
      <c r="B25" s="30"/>
      <c r="C25" s="10" t="s">
        <v>1</v>
      </c>
      <c r="D25" s="11">
        <f>D24/D30</f>
        <v>7.6865848731088177E-2</v>
      </c>
      <c r="E25" s="11">
        <f t="shared" ref="E25:F25" si="5">E24/E30</f>
        <v>8.0179387913382374E-2</v>
      </c>
      <c r="F25" s="12">
        <f t="shared" si="5"/>
        <v>7.8512776592295816E-2</v>
      </c>
    </row>
    <row r="26" spans="2:11" s="6" customFormat="1" ht="12" x14ac:dyDescent="0.3">
      <c r="B26" s="29" t="s">
        <v>4</v>
      </c>
      <c r="C26" s="7" t="s">
        <v>2</v>
      </c>
      <c r="D26" s="8">
        <v>12505</v>
      </c>
      <c r="E26" s="8">
        <v>16240</v>
      </c>
      <c r="F26" s="9">
        <f>SUM(D26:E26)</f>
        <v>28745</v>
      </c>
    </row>
    <row r="27" spans="2:11" s="6" customFormat="1" ht="12" x14ac:dyDescent="0.3">
      <c r="B27" s="30"/>
      <c r="C27" s="10" t="s">
        <v>1</v>
      </c>
      <c r="D27" s="11">
        <f>D26/D30</f>
        <v>4.0100435476940248E-2</v>
      </c>
      <c r="E27" s="11">
        <f t="shared" ref="E27:F27" si="6">E26/E30</f>
        <v>5.2700067173115178E-2</v>
      </c>
      <c r="F27" s="12">
        <f t="shared" si="6"/>
        <v>4.6362828447050891E-2</v>
      </c>
    </row>
    <row r="28" spans="2:11" s="6" customFormat="1" ht="12" x14ac:dyDescent="0.3">
      <c r="B28" s="31" t="s">
        <v>3</v>
      </c>
      <c r="C28" s="7" t="s">
        <v>2</v>
      </c>
      <c r="D28" s="8">
        <v>4039</v>
      </c>
      <c r="E28" s="8">
        <v>8095</v>
      </c>
      <c r="F28" s="9">
        <f>SUM(D28:E28)</f>
        <v>12134</v>
      </c>
    </row>
    <row r="29" spans="2:11" s="6" customFormat="1" ht="12.5" thickBot="1" x14ac:dyDescent="0.35">
      <c r="B29" s="31"/>
      <c r="C29" s="13" t="s">
        <v>1</v>
      </c>
      <c r="D29" s="14">
        <f>D28/D30</f>
        <v>1.2952071882555909E-2</v>
      </c>
      <c r="E29" s="14">
        <f t="shared" ref="E29:F29" si="7">E28/E30</f>
        <v>2.6268906635860061E-2</v>
      </c>
      <c r="F29" s="15">
        <f t="shared" si="7"/>
        <v>1.9570936175909395E-2</v>
      </c>
    </row>
    <row r="30" spans="2:11" s="6" customFormat="1" ht="12" x14ac:dyDescent="0.3">
      <c r="B30" s="25" t="s">
        <v>0</v>
      </c>
      <c r="C30" s="26"/>
      <c r="D30" s="16">
        <f>SUM(D12+D14+D16+D18+D20+D22+D24+D26+D28)</f>
        <v>311842</v>
      </c>
      <c r="E30" s="17">
        <f>SUM(E12+E14+E16+E18+E20+E22+E24+E26+E28)</f>
        <v>308159</v>
      </c>
      <c r="F30" s="18">
        <f>SUM(F12+F14+F16+F18+F20+F22+F24+F26+F28)</f>
        <v>620001</v>
      </c>
    </row>
    <row r="31" spans="2:11" s="6" customFormat="1" ht="12.5" thickBot="1" x14ac:dyDescent="0.35">
      <c r="B31" s="27"/>
      <c r="C31" s="28"/>
      <c r="D31" s="19">
        <f>SUM(D13+D15+D17+D19+D21+D23+D25+D27+D29)</f>
        <v>0.99999999999999989</v>
      </c>
      <c r="E31" s="20">
        <f t="shared" ref="E31:F31" si="8">SUM(E13+E15+E17+E19+E21+E23+E25+E27+E29)</f>
        <v>1</v>
      </c>
      <c r="F31" s="21">
        <f t="shared" si="8"/>
        <v>1</v>
      </c>
    </row>
    <row r="32" spans="2:11" s="6" customFormat="1" ht="12" x14ac:dyDescent="0.3">
      <c r="E32" s="22"/>
      <c r="F32" s="22"/>
      <c r="G32" s="22"/>
      <c r="I32" s="23"/>
      <c r="J32" s="23"/>
      <c r="K32" s="23"/>
    </row>
    <row r="33" spans="9:11" s="6" customFormat="1" ht="12" x14ac:dyDescent="0.3">
      <c r="I33" s="23"/>
      <c r="J33" s="23"/>
      <c r="K33" s="23"/>
    </row>
    <row r="34" spans="9:11" s="6" customFormat="1" ht="12" x14ac:dyDescent="0.3">
      <c r="I34" s="23"/>
      <c r="J34" s="23"/>
      <c r="K34" s="23"/>
    </row>
    <row r="35" spans="9:11" s="6" customFormat="1" ht="12" x14ac:dyDescent="0.3"/>
    <row r="36" spans="9:11" s="6" customFormat="1" ht="12" x14ac:dyDescent="0.3"/>
    <row r="37" spans="9:11" s="6" customFormat="1" ht="12" x14ac:dyDescent="0.3"/>
    <row r="38" spans="9:11" s="6" customFormat="1" ht="12" x14ac:dyDescent="0.3"/>
    <row r="39" spans="9:11" s="6" customFormat="1" ht="12" x14ac:dyDescent="0.3"/>
    <row r="40" spans="9:11" s="6" customFormat="1" ht="12" x14ac:dyDescent="0.3"/>
    <row r="41" spans="9:11" s="6" customFormat="1" ht="12" x14ac:dyDescent="0.3"/>
    <row r="42" spans="9:11" s="6" customFormat="1" ht="12" x14ac:dyDescent="0.3"/>
  </sheetData>
  <mergeCells count="12">
    <mergeCell ref="B7:G7"/>
    <mergeCell ref="B8:G8"/>
    <mergeCell ref="B30:C31"/>
    <mergeCell ref="B26:B27"/>
    <mergeCell ref="B28:B29"/>
    <mergeCell ref="B20:B21"/>
    <mergeCell ref="B12:B13"/>
    <mergeCell ref="B14:B15"/>
    <mergeCell ref="B16:B17"/>
    <mergeCell ref="B18:B19"/>
    <mergeCell ref="B22:B23"/>
    <mergeCell ref="B24:B25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  <ignoredErrors>
    <ignoredError sqref="F13 F15 F17 F19 F21 F23 F25 F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Gouvernement G.D.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LORCY Anne-Charlotte (Thomas)</dc:creator>
  <cp:lastModifiedBy>Tanja Ducomble</cp:lastModifiedBy>
  <cp:lastPrinted>2021-09-01T09:17:06Z</cp:lastPrinted>
  <dcterms:created xsi:type="dcterms:W3CDTF">2017-11-13T12:18:27Z</dcterms:created>
  <dcterms:modified xsi:type="dcterms:W3CDTF">2022-03-08T14:04:01Z</dcterms:modified>
</cp:coreProperties>
</file>