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6_Analyse des activités médico-techniques\"/>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S17" i="13" l="1"/>
  <c r="P17" i="13"/>
  <c r="O17" i="13"/>
  <c r="N17" i="13"/>
  <c r="M17" i="13"/>
  <c r="L17" i="13"/>
  <c r="J17" i="13"/>
  <c r="I17" i="13"/>
  <c r="H17" i="13"/>
  <c r="G17" i="13"/>
  <c r="F17" i="13"/>
  <c r="R16" i="13"/>
  <c r="Q16" i="13"/>
  <c r="Q17" i="13" s="1"/>
  <c r="K16" i="13"/>
  <c r="S15" i="13"/>
  <c r="P15" i="13"/>
  <c r="O15" i="13"/>
  <c r="N15" i="13"/>
  <c r="M15" i="13"/>
  <c r="L15" i="13"/>
  <c r="J15" i="13"/>
  <c r="I15" i="13"/>
  <c r="H15" i="13"/>
  <c r="G15" i="13"/>
  <c r="F15" i="13"/>
  <c r="R14" i="13"/>
  <c r="Q14" i="13"/>
  <c r="K14" i="13"/>
  <c r="S13" i="13"/>
  <c r="P13" i="13"/>
  <c r="O13" i="13"/>
  <c r="N13" i="13"/>
  <c r="M13" i="13"/>
  <c r="L13" i="13"/>
  <c r="J13" i="13"/>
  <c r="I13" i="13"/>
  <c r="H13" i="13"/>
  <c r="G13" i="13"/>
  <c r="F13" i="13"/>
  <c r="R12" i="13"/>
  <c r="Q12" i="13"/>
  <c r="K12" i="13"/>
  <c r="R11" i="13"/>
  <c r="Q11" i="13"/>
  <c r="K11" i="13"/>
  <c r="K15" i="13" l="1"/>
  <c r="Q13" i="13"/>
  <c r="Q15" i="13"/>
  <c r="K17" i="13"/>
  <c r="K13" i="13"/>
</calcChain>
</file>

<file path=xl/sharedStrings.xml><?xml version="1.0" encoding="utf-8"?>
<sst xmlns="http://schemas.openxmlformats.org/spreadsheetml/2006/main" count="19" uniqueCount="19">
  <si>
    <t>Référence : Carte sanitaire 2021</t>
  </si>
  <si>
    <t>2020 (p)</t>
  </si>
  <si>
    <t>Unités : Nombre d'unités d'oeuvre</t>
  </si>
  <si>
    <t>Années de référence : 2010-2020</t>
  </si>
  <si>
    <t>Sources : 
- activité opposable et non opposable : données déclarées par les hôpitaux à la CNS / Traitement : Observatoire national de la santé
- activité opposable : données de facturation IGSS / Traitement : Observatoire national de la santé</t>
  </si>
  <si>
    <t>Moy.
2010-14</t>
  </si>
  <si>
    <t>Moy 
2015-19</t>
  </si>
  <si>
    <t>Croissance
ann. moy. 2010-19</t>
  </si>
  <si>
    <t>Total activité opp. et non opp. des rés. et non rés.</t>
  </si>
  <si>
    <t>Activité opp.</t>
  </si>
  <si>
    <t>Nbre UO opp.</t>
  </si>
  <si>
    <t>% du total (opp et non opp)</t>
  </si>
  <si>
    <t xml:space="preserve">Nbre UO opp. résidents </t>
  </si>
  <si>
    <t>dont résidents (% du total opp.)</t>
  </si>
  <si>
    <t xml:space="preserve">Nbre UO opp. non résidents </t>
  </si>
  <si>
    <t>dont non-résidents (% du total opp.)</t>
  </si>
  <si>
    <t>Hémodialyse</t>
  </si>
  <si>
    <t>Périmètre d'inclusion : 
activité opposable et non opposable, résidents et non-résidents. Ces données concernent tous les patients (hospitalisés ou non) qui ont bénéficié d'une prestation hospitalière. Les établissements concernés sont tous les établissements de santé qui produisent ces unités d'oeuvre, qu'ils soient établissements hospitaliers aigus ou de moyen séjour.</t>
  </si>
  <si>
    <t>Tableau : Evolution du nombre de passages facturés en hémodialyse,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</si>
</sst>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quot;$&quot;* #,##0_);_(&quot;$&quot;* \(#,##0\);_(&quot;$&quot;* &quot;-&quot;_);_(@_)"/>
    <numFmt numFmtId="166" formatCode="[&gt;=0]\+0.0%;[&lt;0]\-0.0%"/>
    <numFmt numFmtId="167" formatCode="#,##0.0"/>
    <numFmt numFmtId="168" formatCode="0.0%"/>
  </numFmts>
  <fonts count="16"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11"/>
      <color theme="1"/>
      <name val="Calibri"/>
      <family val="2"/>
      <scheme val="minor"/>
    </font>
    <font>
      <sz val="9"/>
      <name val="Calibri"/>
      <family val="2"/>
      <scheme val="minor"/>
    </font>
    <font>
      <sz val="9"/>
      <color rgb="FF000000"/>
      <name val="Calibri"/>
      <family val="2"/>
    </font>
    <font>
      <b/>
      <sz val="9"/>
      <color rgb="FF000000"/>
      <name val="Calibri"/>
      <family val="2"/>
    </font>
    <font>
      <b/>
      <sz val="9"/>
      <color rgb="FFFFFFFF"/>
      <name val="Calibri"/>
      <family val="2"/>
    </font>
    <font>
      <b/>
      <sz val="11"/>
      <color rgb="FFFFFFFF"/>
      <name val="Calibri"/>
      <family val="2"/>
    </font>
    <font>
      <b/>
      <sz val="10"/>
      <color rgb="FFFFFFFF"/>
      <name val="Calibri"/>
      <family val="2"/>
    </font>
    <font>
      <sz val="11"/>
      <color theme="1"/>
      <name val="Calibri"/>
      <family val="2"/>
    </font>
    <font>
      <sz val="8"/>
      <color rgb="FF000000"/>
      <name val="Calibri"/>
      <family val="2"/>
    </font>
    <font>
      <sz val="8"/>
      <name val="Calibri"/>
      <family val="2"/>
    </font>
  </fonts>
  <fills count="4">
    <fill>
      <patternFill patternType="none"/>
    </fill>
    <fill>
      <patternFill patternType="gray125"/>
    </fill>
    <fill>
      <patternFill patternType="solid">
        <fgColor rgb="FFD6DCE4"/>
        <bgColor rgb="FF000000"/>
      </patternFill>
    </fill>
    <fill>
      <patternFill patternType="solid">
        <fgColor rgb="FF333F4F"/>
        <bgColor rgb="FF000000"/>
      </patternFill>
    </fill>
  </fills>
  <borders count="28">
    <border>
      <left/>
      <right/>
      <top/>
      <bottom/>
      <diagonal/>
    </border>
    <border>
      <left style="dotted">
        <color auto="1"/>
      </left>
      <right/>
      <top style="dotted">
        <color auto="1"/>
      </top>
      <bottom/>
      <diagonal/>
    </border>
    <border>
      <left/>
      <right/>
      <top style="dotted">
        <color auto="1"/>
      </top>
      <bottom/>
      <diagonal/>
    </border>
    <border>
      <left/>
      <right style="thin">
        <color rgb="FF44546A"/>
      </right>
      <top style="dotted">
        <color auto="1"/>
      </top>
      <bottom/>
      <diagonal/>
    </border>
    <border>
      <left style="dotted">
        <color auto="1"/>
      </left>
      <right/>
      <top/>
      <bottom style="dotted">
        <color auto="1"/>
      </bottom>
      <diagonal/>
    </border>
    <border>
      <left/>
      <right style="thin">
        <color rgb="FF44546A"/>
      </right>
      <top/>
      <bottom/>
      <diagonal/>
    </border>
    <border>
      <left style="dotted">
        <color auto="1"/>
      </left>
      <right/>
      <top/>
      <bottom style="dotted">
        <color rgb="FF44546A"/>
      </bottom>
      <diagonal/>
    </border>
    <border>
      <left/>
      <right/>
      <top/>
      <bottom style="dotted">
        <color auto="1"/>
      </bottom>
      <diagonal/>
    </border>
    <border>
      <left/>
      <right style="thin">
        <color rgb="FF44546A"/>
      </right>
      <top/>
      <bottom style="dotted">
        <color auto="1"/>
      </bottom>
      <diagonal/>
    </border>
    <border>
      <left/>
      <right/>
      <top/>
      <bottom style="dotted">
        <color rgb="FF44546A"/>
      </bottom>
      <diagonal/>
    </border>
    <border>
      <left/>
      <right style="thin">
        <color rgb="FF44546A"/>
      </right>
      <top/>
      <bottom style="dotted">
        <color rgb="FF44546A"/>
      </bottom>
      <diagonal/>
    </border>
    <border>
      <left style="dotted">
        <color auto="1"/>
      </left>
      <right/>
      <top style="dotted">
        <color rgb="FF44546A"/>
      </top>
      <bottom/>
      <diagonal/>
    </border>
    <border>
      <left/>
      <right/>
      <top style="medium">
        <color indexed="64"/>
      </top>
      <bottom/>
      <diagonal/>
    </border>
    <border>
      <left style="medium">
        <color rgb="FFACB9CA"/>
      </left>
      <right/>
      <top style="medium">
        <color rgb="FFACB9CA"/>
      </top>
      <bottom style="medium">
        <color indexed="64"/>
      </bottom>
      <diagonal/>
    </border>
    <border>
      <left/>
      <right/>
      <top style="medium">
        <color rgb="FFACB9CA"/>
      </top>
      <bottom style="medium">
        <color indexed="64"/>
      </bottom>
      <diagonal/>
    </border>
    <border>
      <left/>
      <right style="thin">
        <color rgb="FF44546A"/>
      </right>
      <top style="medium">
        <color rgb="FFACB9CA"/>
      </top>
      <bottom style="medium">
        <color indexed="64"/>
      </bottom>
      <diagonal/>
    </border>
    <border>
      <left style="thin">
        <color rgb="FF44546A"/>
      </left>
      <right style="medium">
        <color rgb="FFACB9CA"/>
      </right>
      <top style="medium">
        <color rgb="FFACB9CA"/>
      </top>
      <bottom style="medium">
        <color indexed="64"/>
      </bottom>
      <diagonal/>
    </border>
    <border>
      <left/>
      <right style="medium">
        <color rgb="FFACB9CA"/>
      </right>
      <top/>
      <bottom/>
      <diagonal/>
    </border>
    <border>
      <left style="medium">
        <color rgb="FFACB9CA"/>
      </left>
      <right/>
      <top/>
      <bottom/>
      <diagonal/>
    </border>
    <border>
      <left/>
      <right style="medium">
        <color rgb="FFACB9CA"/>
      </right>
      <top style="dotted">
        <color auto="1"/>
      </top>
      <bottom/>
      <diagonal/>
    </border>
    <border>
      <left/>
      <right style="medium">
        <color rgb="FFACB9CA"/>
      </right>
      <top/>
      <bottom style="dotted">
        <color auto="1"/>
      </bottom>
      <diagonal/>
    </border>
    <border>
      <left/>
      <right style="medium">
        <color rgb="FFACB9CA"/>
      </right>
      <top/>
      <bottom style="dotted">
        <color rgb="FF44546A"/>
      </bottom>
      <diagonal/>
    </border>
    <border>
      <left style="medium">
        <color rgb="FFACB9CA"/>
      </left>
      <right/>
      <top/>
      <bottom style="medium">
        <color rgb="FFACB9CA"/>
      </bottom>
      <diagonal/>
    </border>
    <border>
      <left/>
      <right/>
      <top/>
      <bottom style="medium">
        <color rgb="FFACB9CA"/>
      </bottom>
      <diagonal/>
    </border>
    <border>
      <left style="dotted">
        <color auto="1"/>
      </left>
      <right/>
      <top/>
      <bottom style="medium">
        <color rgb="FFACB9CA"/>
      </bottom>
      <diagonal/>
    </border>
    <border>
      <left/>
      <right style="thin">
        <color rgb="FF44546A"/>
      </right>
      <top/>
      <bottom style="medium">
        <color rgb="FFACB9CA"/>
      </bottom>
      <diagonal/>
    </border>
    <border>
      <left/>
      <right style="medium">
        <color rgb="FFACB9CA"/>
      </right>
      <top/>
      <bottom style="medium">
        <color rgb="FFACB9CA"/>
      </bottom>
      <diagonal/>
    </border>
    <border>
      <left style="medium">
        <color rgb="FFACB9CA"/>
      </left>
      <right/>
      <top style="medium">
        <color indexed="64"/>
      </top>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6" fillId="0" borderId="0" applyFont="0" applyFill="0" applyBorder="0" applyAlignment="0" applyProtection="0"/>
  </cellStyleXfs>
  <cellXfs count="64">
    <xf numFmtId="0" fontId="0" fillId="0" borderId="0" xfId="0"/>
    <xf numFmtId="0" fontId="4" fillId="0" borderId="0" xfId="0" applyFont="1"/>
    <xf numFmtId="0" fontId="5" fillId="0" borderId="0" xfId="0" applyFont="1"/>
    <xf numFmtId="0" fontId="4" fillId="0" borderId="0" xfId="0" applyFont="1" applyAlignment="1">
      <alignment vertical="center"/>
    </xf>
    <xf numFmtId="0" fontId="8" fillId="0" borderId="0" xfId="0" applyFont="1" applyFill="1" applyBorder="1"/>
    <xf numFmtId="0" fontId="4" fillId="0" borderId="0" xfId="0" applyFont="1" applyFill="1"/>
    <xf numFmtId="0" fontId="0" fillId="0" borderId="0" xfId="0" applyFill="1"/>
    <xf numFmtId="0" fontId="13" fillId="0" borderId="0" xfId="0" applyFont="1" applyFill="1" applyBorder="1"/>
    <xf numFmtId="3" fontId="15" fillId="2" borderId="2" xfId="0" applyNumberFormat="1" applyFont="1" applyFill="1" applyBorder="1" applyAlignment="1">
      <alignment horizontal="right" vertical="center" wrapText="1"/>
    </xf>
    <xf numFmtId="3" fontId="15" fillId="2" borderId="2" xfId="0" applyNumberFormat="1" applyFont="1" applyFill="1" applyBorder="1" applyAlignment="1">
      <alignment horizontal="right" vertical="center"/>
    </xf>
    <xf numFmtId="3" fontId="14" fillId="2" borderId="2" xfId="0" applyNumberFormat="1" applyFont="1" applyFill="1" applyBorder="1" applyAlignment="1">
      <alignment horizontal="right" vertical="center"/>
    </xf>
    <xf numFmtId="3" fontId="14" fillId="2" borderId="3" xfId="0" applyNumberFormat="1" applyFont="1" applyFill="1" applyBorder="1" applyAlignment="1">
      <alignment horizontal="right" vertical="center"/>
    </xf>
    <xf numFmtId="167" fontId="14" fillId="2" borderId="2" xfId="0" applyNumberFormat="1" applyFont="1" applyFill="1" applyBorder="1" applyAlignment="1">
      <alignment horizontal="right" vertical="center"/>
    </xf>
    <xf numFmtId="168" fontId="15" fillId="2" borderId="7" xfId="7" applyNumberFormat="1" applyFont="1" applyFill="1" applyBorder="1" applyAlignment="1">
      <alignment horizontal="right" vertical="center" wrapText="1"/>
    </xf>
    <xf numFmtId="168" fontId="15" fillId="2" borderId="8" xfId="7" applyNumberFormat="1" applyFont="1" applyFill="1" applyBorder="1" applyAlignment="1">
      <alignment horizontal="right" vertical="center" wrapText="1"/>
    </xf>
    <xf numFmtId="168" fontId="15" fillId="2" borderId="9" xfId="7" applyNumberFormat="1" applyFont="1" applyFill="1" applyBorder="1" applyAlignment="1">
      <alignment horizontal="right" vertical="center" wrapText="1"/>
    </xf>
    <xf numFmtId="168" fontId="15" fillId="2" borderId="10" xfId="7" applyNumberFormat="1" applyFont="1" applyFill="1" applyBorder="1" applyAlignment="1">
      <alignment horizontal="right" vertical="center" wrapText="1"/>
    </xf>
    <xf numFmtId="3" fontId="15" fillId="2" borderId="0" xfId="0" applyNumberFormat="1" applyFont="1" applyFill="1" applyBorder="1" applyAlignment="1">
      <alignment horizontal="right" vertical="center" wrapText="1"/>
    </xf>
    <xf numFmtId="3" fontId="15" fillId="2" borderId="0" xfId="0" applyNumberFormat="1" applyFont="1" applyFill="1" applyBorder="1" applyAlignment="1">
      <alignment horizontal="right" vertical="center"/>
    </xf>
    <xf numFmtId="3" fontId="14" fillId="2" borderId="0" xfId="0" applyNumberFormat="1" applyFont="1" applyFill="1" applyBorder="1" applyAlignment="1">
      <alignment horizontal="right" vertical="center"/>
    </xf>
    <xf numFmtId="3" fontId="14" fillId="2" borderId="5" xfId="0" applyNumberFormat="1" applyFont="1" applyFill="1" applyBorder="1" applyAlignment="1">
      <alignment horizontal="right" vertical="center"/>
    </xf>
    <xf numFmtId="167" fontId="14" fillId="2" borderId="0" xfId="0" applyNumberFormat="1" applyFont="1" applyFill="1" applyBorder="1" applyAlignment="1">
      <alignment horizontal="right" vertical="center"/>
    </xf>
    <xf numFmtId="3" fontId="14" fillId="2" borderId="0" xfId="0" applyNumberFormat="1" applyFont="1" applyFill="1" applyBorder="1" applyAlignment="1">
      <alignment horizontal="right" vertical="center" wrapText="1"/>
    </xf>
    <xf numFmtId="167" fontId="14" fillId="2" borderId="5" xfId="0" applyNumberFormat="1" applyFont="1" applyFill="1" applyBorder="1" applyAlignment="1">
      <alignment horizontal="right" vertical="center"/>
    </xf>
    <xf numFmtId="166" fontId="14" fillId="2" borderId="5" xfId="7" applyNumberFormat="1" applyFont="1" applyFill="1" applyBorder="1" applyAlignment="1">
      <alignment vertical="center"/>
    </xf>
    <xf numFmtId="167" fontId="14" fillId="2" borderId="3" xfId="0" applyNumberFormat="1" applyFont="1" applyFill="1" applyBorder="1" applyAlignment="1">
      <alignment horizontal="right" vertical="center"/>
    </xf>
    <xf numFmtId="166" fontId="14" fillId="2" borderId="3" xfId="7" applyNumberFormat="1" applyFont="1" applyFill="1" applyBorder="1" applyAlignment="1">
      <alignment vertical="center"/>
    </xf>
    <xf numFmtId="166" fontId="14" fillId="2" borderId="8" xfId="7" applyNumberFormat="1" applyFont="1" applyFill="1" applyBorder="1" applyAlignment="1">
      <alignment vertical="center"/>
    </xf>
    <xf numFmtId="166" fontId="14" fillId="2" borderId="10" xfId="7" applyNumberFormat="1" applyFont="1" applyFill="1" applyBorder="1" applyAlignment="1">
      <alignment vertical="center"/>
    </xf>
    <xf numFmtId="0" fontId="9" fillId="2" borderId="1" xfId="0" applyFont="1" applyFill="1" applyBorder="1" applyAlignment="1">
      <alignment vertical="top" wrapText="1"/>
    </xf>
    <xf numFmtId="0" fontId="9" fillId="2" borderId="4" xfId="0" applyFont="1" applyFill="1" applyBorder="1" applyAlignment="1">
      <alignment vertical="top" wrapText="1"/>
    </xf>
    <xf numFmtId="0" fontId="9" fillId="2" borderId="6" xfId="0" applyFont="1" applyFill="1" applyBorder="1" applyAlignment="1">
      <alignment vertical="top" wrapText="1"/>
    </xf>
    <xf numFmtId="0" fontId="9" fillId="2" borderId="11" xfId="0" applyFont="1" applyFill="1" applyBorder="1" applyAlignment="1">
      <alignment vertical="top" wrapText="1"/>
    </xf>
    <xf numFmtId="0" fontId="9" fillId="2" borderId="0" xfId="0" applyFont="1" applyFill="1" applyBorder="1" applyAlignment="1">
      <alignment horizontal="left" vertical="top"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right" vertical="center"/>
    </xf>
    <xf numFmtId="0" fontId="12" fillId="3" borderId="15" xfId="0" applyFont="1" applyFill="1" applyBorder="1" applyAlignment="1">
      <alignment horizontal="center" vertical="center" wrapText="1"/>
    </xf>
    <xf numFmtId="0" fontId="12" fillId="3" borderId="15" xfId="0" applyFont="1" applyFill="1" applyBorder="1" applyAlignment="1">
      <alignment horizontal="right" vertical="center"/>
    </xf>
    <xf numFmtId="0" fontId="12" fillId="3" borderId="1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2" fillId="3" borderId="16" xfId="0" applyFont="1" applyFill="1" applyBorder="1" applyAlignment="1">
      <alignment horizontal="right" vertical="center"/>
    </xf>
    <xf numFmtId="3" fontId="14" fillId="2" borderId="17" xfId="0" applyNumberFormat="1" applyFont="1" applyFill="1" applyBorder="1" applyAlignment="1">
      <alignment horizontal="right" vertical="center"/>
    </xf>
    <xf numFmtId="3" fontId="14" fillId="2" borderId="19" xfId="0" applyNumberFormat="1" applyFont="1" applyFill="1" applyBorder="1" applyAlignment="1">
      <alignment horizontal="right" vertical="center"/>
    </xf>
    <xf numFmtId="168" fontId="15" fillId="2" borderId="20" xfId="7" applyNumberFormat="1" applyFont="1" applyFill="1" applyBorder="1" applyAlignment="1">
      <alignment horizontal="right" vertical="center" wrapText="1"/>
    </xf>
    <xf numFmtId="168" fontId="15" fillId="2" borderId="21" xfId="7" applyNumberFormat="1" applyFont="1" applyFill="1" applyBorder="1" applyAlignment="1">
      <alignment horizontal="right" vertical="center" wrapText="1"/>
    </xf>
    <xf numFmtId="0" fontId="9" fillId="2" borderId="23" xfId="0" applyFont="1" applyFill="1" applyBorder="1" applyAlignment="1">
      <alignment horizontal="left" vertical="top" wrapText="1"/>
    </xf>
    <xf numFmtId="0" fontId="9" fillId="2" borderId="24" xfId="0" applyFont="1" applyFill="1" applyBorder="1" applyAlignment="1">
      <alignment vertical="top" wrapText="1"/>
    </xf>
    <xf numFmtId="168" fontId="14" fillId="2" borderId="23" xfId="7" applyNumberFormat="1" applyFont="1" applyFill="1" applyBorder="1" applyAlignment="1">
      <alignment horizontal="right" vertical="center" wrapText="1"/>
    </xf>
    <xf numFmtId="168" fontId="15" fillId="2" borderId="23" xfId="7" applyNumberFormat="1" applyFont="1" applyFill="1" applyBorder="1" applyAlignment="1">
      <alignment horizontal="right" vertical="center" wrapText="1"/>
    </xf>
    <xf numFmtId="168" fontId="14" fillId="2" borderId="25" xfId="7" applyNumberFormat="1" applyFont="1" applyFill="1" applyBorder="1" applyAlignment="1">
      <alignment horizontal="right" vertical="center" wrapText="1"/>
    </xf>
    <xf numFmtId="166" fontId="14" fillId="2" borderId="25" xfId="7" applyNumberFormat="1" applyFont="1" applyFill="1" applyBorder="1" applyAlignment="1">
      <alignment vertical="center"/>
    </xf>
    <xf numFmtId="168" fontId="14" fillId="2" borderId="26" xfId="7" applyNumberFormat="1" applyFont="1" applyFill="1" applyBorder="1" applyAlignment="1">
      <alignment horizontal="right" vertical="center" wrapText="1"/>
    </xf>
    <xf numFmtId="0" fontId="9" fillId="2" borderId="22" xfId="0" applyFont="1" applyFill="1" applyBorder="1" applyAlignment="1">
      <alignment horizontal="center" vertical="top" wrapText="1"/>
    </xf>
    <xf numFmtId="0" fontId="9" fillId="2" borderId="23" xfId="0" applyFont="1" applyFill="1" applyBorder="1" applyAlignment="1">
      <alignment horizontal="center" vertical="top"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9" fillId="2" borderId="27"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8" xfId="0" applyFont="1" applyFill="1" applyBorder="1" applyAlignment="1">
      <alignment horizontal="center" vertical="top" wrapText="1"/>
    </xf>
    <xf numFmtId="0" fontId="9" fillId="2" borderId="0" xfId="0" applyFont="1" applyFill="1" applyBorder="1" applyAlignment="1">
      <alignment horizontal="center" vertical="top" wrapText="1"/>
    </xf>
    <xf numFmtId="0" fontId="7" fillId="0" borderId="0" xfId="0" applyFont="1" applyFill="1" applyAlignment="1">
      <alignment horizontal="left" vertical="top" wrapText="1"/>
    </xf>
    <xf numFmtId="0" fontId="4" fillId="0" borderId="0" xfId="0" applyFont="1" applyAlignment="1">
      <alignment horizontal="left" vertical="top" wrapText="1"/>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ACB9CA"/>
      <color rgb="FFD6DCE4"/>
      <color rgb="FF95B3D7"/>
      <color rgb="FF44546A"/>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7"/>
  <sheetViews>
    <sheetView showGridLines="0" tabSelected="1" zoomScale="80" zoomScaleNormal="80" workbookViewId="0">
      <selection activeCell="K20" sqref="K20"/>
    </sheetView>
  </sheetViews>
  <sheetFormatPr defaultRowHeight="14.5" x14ac:dyDescent="0.35"/>
  <cols>
    <col min="1" max="1" width="3.453125" customWidth="1"/>
    <col min="2" max="2" width="12.7265625" customWidth="1"/>
    <col min="3" max="3" width="11" customWidth="1"/>
    <col min="4" max="4" width="14.26953125" hidden="1" customWidth="1"/>
    <col min="5" max="5" width="28.36328125" customWidth="1"/>
    <col min="6" max="10" width="8.7265625" hidden="1" customWidth="1"/>
    <col min="11" max="14" width="8.7265625" customWidth="1"/>
  </cols>
  <sheetData>
    <row r="2" spans="2:19" x14ac:dyDescent="0.35">
      <c r="B2" s="2" t="s">
        <v>18</v>
      </c>
      <c r="L2" s="6"/>
      <c r="M2" s="6"/>
      <c r="N2" s="6"/>
    </row>
    <row r="3" spans="2:19" x14ac:dyDescent="0.35">
      <c r="B3" s="1"/>
      <c r="G3" s="6"/>
      <c r="H3" s="6"/>
      <c r="I3" s="6"/>
      <c r="J3" s="6"/>
      <c r="K3" s="6"/>
      <c r="L3" s="6"/>
      <c r="M3" s="6"/>
      <c r="N3" s="6"/>
    </row>
    <row r="4" spans="2:19" x14ac:dyDescent="0.35">
      <c r="B4" s="5" t="s">
        <v>0</v>
      </c>
      <c r="C4" s="6"/>
      <c r="D4" s="6"/>
      <c r="E4" s="6"/>
      <c r="F4" s="6"/>
      <c r="G4" s="6"/>
      <c r="H4" s="6"/>
      <c r="I4" s="6"/>
      <c r="J4" s="6"/>
      <c r="K4" s="6"/>
      <c r="L4" s="6"/>
      <c r="M4" s="6"/>
      <c r="N4" s="6"/>
    </row>
    <row r="5" spans="2:19" ht="38.5" customHeight="1" x14ac:dyDescent="0.35">
      <c r="B5" s="62" t="s">
        <v>4</v>
      </c>
      <c r="C5" s="62"/>
      <c r="D5" s="62"/>
      <c r="E5" s="62"/>
      <c r="F5" s="62"/>
      <c r="G5" s="62"/>
      <c r="H5" s="62"/>
      <c r="I5" s="62"/>
      <c r="J5" s="62"/>
      <c r="K5" s="62"/>
      <c r="L5" s="62"/>
      <c r="M5" s="6"/>
      <c r="N5" s="6"/>
    </row>
    <row r="6" spans="2:19" x14ac:dyDescent="0.35">
      <c r="B6" s="1" t="s">
        <v>3</v>
      </c>
    </row>
    <row r="7" spans="2:19" ht="66" customHeight="1" x14ac:dyDescent="0.35">
      <c r="B7" s="63" t="s">
        <v>17</v>
      </c>
      <c r="C7" s="63"/>
      <c r="D7" s="63"/>
      <c r="E7" s="63"/>
      <c r="F7" s="63"/>
      <c r="G7" s="63"/>
      <c r="H7" s="63"/>
      <c r="I7" s="63"/>
      <c r="J7" s="63"/>
      <c r="K7" s="63"/>
      <c r="L7" s="6"/>
      <c r="M7" s="6"/>
      <c r="N7" s="6"/>
      <c r="O7" s="6"/>
      <c r="P7" s="6"/>
      <c r="Q7" s="6"/>
      <c r="R7" s="6"/>
      <c r="S7" s="6"/>
    </row>
    <row r="8" spans="2:19" ht="17.5" customHeight="1" x14ac:dyDescent="0.35">
      <c r="B8" s="3" t="s">
        <v>2</v>
      </c>
    </row>
    <row r="9" spans="2:19" ht="15" thickBot="1" x14ac:dyDescent="0.4"/>
    <row r="10" spans="2:19" s="7" customFormat="1" ht="43.5" customHeight="1" thickBot="1" x14ac:dyDescent="0.4">
      <c r="B10" s="54" t="s">
        <v>16</v>
      </c>
      <c r="C10" s="55"/>
      <c r="D10" s="34"/>
      <c r="E10" s="34"/>
      <c r="F10" s="35">
        <v>2010</v>
      </c>
      <c r="G10" s="35">
        <v>2011</v>
      </c>
      <c r="H10" s="35">
        <v>2012</v>
      </c>
      <c r="I10" s="35">
        <v>2013</v>
      </c>
      <c r="J10" s="35">
        <v>2014</v>
      </c>
      <c r="K10" s="36" t="s">
        <v>5</v>
      </c>
      <c r="L10" s="35">
        <v>2015</v>
      </c>
      <c r="M10" s="35">
        <v>2016</v>
      </c>
      <c r="N10" s="35">
        <v>2017</v>
      </c>
      <c r="O10" s="35">
        <v>2018</v>
      </c>
      <c r="P10" s="37">
        <v>2019</v>
      </c>
      <c r="Q10" s="38" t="s">
        <v>6</v>
      </c>
      <c r="R10" s="39" t="s">
        <v>7</v>
      </c>
      <c r="S10" s="40" t="s">
        <v>1</v>
      </c>
    </row>
    <row r="11" spans="2:19" s="4" customFormat="1" ht="14.5" customHeight="1" x14ac:dyDescent="0.3">
      <c r="B11" s="56" t="s">
        <v>8</v>
      </c>
      <c r="C11" s="57"/>
      <c r="D11" s="57"/>
      <c r="E11" s="57"/>
      <c r="F11" s="22">
        <v>47242</v>
      </c>
      <c r="G11" s="22">
        <v>48783</v>
      </c>
      <c r="H11" s="22">
        <v>49980</v>
      </c>
      <c r="I11" s="22">
        <v>54142</v>
      </c>
      <c r="J11" s="22">
        <v>56845</v>
      </c>
      <c r="K11" s="23">
        <f t="shared" ref="K11:K16" si="0">AVERAGE(F11:J11)</f>
        <v>51398.400000000001</v>
      </c>
      <c r="L11" s="19">
        <v>59350</v>
      </c>
      <c r="M11" s="19">
        <v>63085</v>
      </c>
      <c r="N11" s="19">
        <v>61320</v>
      </c>
      <c r="O11" s="19">
        <v>61451</v>
      </c>
      <c r="P11" s="20">
        <v>62071</v>
      </c>
      <c r="Q11" s="21">
        <f>AVERAGE(L11:P11)</f>
        <v>61455.4</v>
      </c>
      <c r="R11" s="24">
        <f t="shared" ref="R11:R16" si="1">((P11/F11)^(1/9))-1</f>
        <v>3.0797567949178539E-2</v>
      </c>
      <c r="S11" s="41">
        <v>66601</v>
      </c>
    </row>
    <row r="12" spans="2:19" s="4" customFormat="1" ht="14.5" customHeight="1" x14ac:dyDescent="0.3">
      <c r="B12" s="58" t="s">
        <v>9</v>
      </c>
      <c r="C12" s="59"/>
      <c r="D12" s="33"/>
      <c r="E12" s="29" t="s">
        <v>10</v>
      </c>
      <c r="F12" s="8">
        <v>46913</v>
      </c>
      <c r="G12" s="8">
        <v>48201</v>
      </c>
      <c r="H12" s="8">
        <v>49154</v>
      </c>
      <c r="I12" s="8">
        <v>53563</v>
      </c>
      <c r="J12" s="8">
        <v>56314</v>
      </c>
      <c r="K12" s="25">
        <f>AVERAGE(F12:J12)</f>
        <v>50829</v>
      </c>
      <c r="L12" s="9">
        <v>59233</v>
      </c>
      <c r="M12" s="9">
        <v>62118</v>
      </c>
      <c r="N12" s="9">
        <v>60786</v>
      </c>
      <c r="O12" s="10">
        <v>60720</v>
      </c>
      <c r="P12" s="11">
        <v>60951</v>
      </c>
      <c r="Q12" s="12">
        <f>AVERAGE(L12:P12)</f>
        <v>60761.599999999999</v>
      </c>
      <c r="R12" s="26">
        <f>((P12/F12)^(1/9))-1</f>
        <v>2.9513293535200935E-2</v>
      </c>
      <c r="S12" s="42">
        <v>65847</v>
      </c>
    </row>
    <row r="13" spans="2:19" s="4" customFormat="1" ht="14.5" hidden="1" customHeight="1" x14ac:dyDescent="0.3">
      <c r="B13" s="60"/>
      <c r="C13" s="61"/>
      <c r="D13" s="33"/>
      <c r="E13" s="30" t="s">
        <v>11</v>
      </c>
      <c r="F13" s="13">
        <f>F12/F11</f>
        <v>0.99303585792303461</v>
      </c>
      <c r="G13" s="13">
        <f t="shared" ref="G13:K13" si="2">G12/G11</f>
        <v>0.98806961441485763</v>
      </c>
      <c r="H13" s="13">
        <f t="shared" si="2"/>
        <v>0.98347338935574224</v>
      </c>
      <c r="I13" s="13">
        <f t="shared" si="2"/>
        <v>0.98930589930183588</v>
      </c>
      <c r="J13" s="13">
        <f t="shared" si="2"/>
        <v>0.9906588090421321</v>
      </c>
      <c r="K13" s="14">
        <f t="shared" si="2"/>
        <v>0.98892183414269708</v>
      </c>
      <c r="L13" s="13">
        <f>L12/L11</f>
        <v>0.99802864363942712</v>
      </c>
      <c r="M13" s="13">
        <f t="shared" ref="M13:P13" si="3">M12/M11</f>
        <v>0.98467147499405561</v>
      </c>
      <c r="N13" s="13">
        <f t="shared" si="3"/>
        <v>0.99129158512720161</v>
      </c>
      <c r="O13" s="13">
        <f t="shared" si="3"/>
        <v>0.98810434329791219</v>
      </c>
      <c r="P13" s="14">
        <f t="shared" si="3"/>
        <v>0.98195614699295963</v>
      </c>
      <c r="Q13" s="13">
        <f>Q12/Q11</f>
        <v>0.98871051201359028</v>
      </c>
      <c r="R13" s="27"/>
      <c r="S13" s="43">
        <f>S12/S11</f>
        <v>0.98867884866593592</v>
      </c>
    </row>
    <row r="14" spans="2:19" s="4" customFormat="1" ht="14.5" hidden="1" customHeight="1" x14ac:dyDescent="0.3">
      <c r="B14" s="60"/>
      <c r="C14" s="61"/>
      <c r="D14" s="33"/>
      <c r="E14" s="29" t="s">
        <v>12</v>
      </c>
      <c r="F14" s="8">
        <v>44886</v>
      </c>
      <c r="G14" s="8">
        <v>45828</v>
      </c>
      <c r="H14" s="8">
        <v>46255</v>
      </c>
      <c r="I14" s="8">
        <v>48641</v>
      </c>
      <c r="J14" s="8">
        <v>51207</v>
      </c>
      <c r="K14" s="25">
        <f t="shared" si="0"/>
        <v>47363.4</v>
      </c>
      <c r="L14" s="9">
        <v>53094</v>
      </c>
      <c r="M14" s="9">
        <v>56106</v>
      </c>
      <c r="N14" s="9">
        <v>55248</v>
      </c>
      <c r="O14" s="10">
        <v>54499</v>
      </c>
      <c r="P14" s="11">
        <v>55616</v>
      </c>
      <c r="Q14" s="12">
        <f>AVERAGE(L14:P14)</f>
        <v>54912.6</v>
      </c>
      <c r="R14" s="26">
        <f t="shared" si="1"/>
        <v>2.4101978179791095E-2</v>
      </c>
      <c r="S14" s="42">
        <v>59958</v>
      </c>
    </row>
    <row r="15" spans="2:19" s="4" customFormat="1" ht="14.5" customHeight="1" x14ac:dyDescent="0.3">
      <c r="B15" s="60"/>
      <c r="C15" s="61"/>
      <c r="D15" s="33"/>
      <c r="E15" s="31" t="s">
        <v>13</v>
      </c>
      <c r="F15" s="13">
        <f>F14/F12</f>
        <v>0.9567923603265619</v>
      </c>
      <c r="G15" s="13">
        <f t="shared" ref="G15:K15" si="4">G14/G12</f>
        <v>0.95076865625194495</v>
      </c>
      <c r="H15" s="13">
        <f t="shared" si="4"/>
        <v>0.9410220938275623</v>
      </c>
      <c r="I15" s="13">
        <f t="shared" si="4"/>
        <v>0.90810820902488654</v>
      </c>
      <c r="J15" s="13">
        <f t="shared" si="4"/>
        <v>0.90931207159853678</v>
      </c>
      <c r="K15" s="14">
        <f t="shared" si="4"/>
        <v>0.9318184500973854</v>
      </c>
      <c r="L15" s="15">
        <f>L14/L12</f>
        <v>0.89635844883764115</v>
      </c>
      <c r="M15" s="15">
        <f t="shared" ref="M15:P15" si="5">M14/M12</f>
        <v>0.90321645899739211</v>
      </c>
      <c r="N15" s="15">
        <f t="shared" si="5"/>
        <v>0.90889349521271345</v>
      </c>
      <c r="O15" s="15">
        <f t="shared" si="5"/>
        <v>0.89754611330698286</v>
      </c>
      <c r="P15" s="16">
        <f t="shared" si="5"/>
        <v>0.91247067316368891</v>
      </c>
      <c r="Q15" s="15">
        <f>Q14/Q12</f>
        <v>0.90373854539709286</v>
      </c>
      <c r="R15" s="28"/>
      <c r="S15" s="44">
        <f>S14/S12</f>
        <v>0.91056540161282973</v>
      </c>
    </row>
    <row r="16" spans="2:19" s="4" customFormat="1" ht="14.5" hidden="1" customHeight="1" x14ac:dyDescent="0.3">
      <c r="B16" s="60"/>
      <c r="C16" s="61"/>
      <c r="D16" s="33"/>
      <c r="E16" s="32" t="s">
        <v>14</v>
      </c>
      <c r="F16" s="17">
        <v>2027</v>
      </c>
      <c r="G16" s="17">
        <v>2373</v>
      </c>
      <c r="H16" s="17">
        <v>2899</v>
      </c>
      <c r="I16" s="17">
        <v>4922</v>
      </c>
      <c r="J16" s="17">
        <v>5107</v>
      </c>
      <c r="K16" s="23">
        <f t="shared" si="0"/>
        <v>3465.6</v>
      </c>
      <c r="L16" s="18">
        <v>6139</v>
      </c>
      <c r="M16" s="18">
        <v>6012</v>
      </c>
      <c r="N16" s="18">
        <v>5538</v>
      </c>
      <c r="O16" s="19">
        <v>6221</v>
      </c>
      <c r="P16" s="20">
        <v>5335</v>
      </c>
      <c r="Q16" s="21">
        <f>AVERAGE(L16:P16)</f>
        <v>5849</v>
      </c>
      <c r="R16" s="24">
        <f t="shared" si="1"/>
        <v>0.11351956657489337</v>
      </c>
      <c r="S16" s="41">
        <v>5889</v>
      </c>
    </row>
    <row r="17" spans="2:19" s="4" customFormat="1" ht="14.5" customHeight="1" thickBot="1" x14ac:dyDescent="0.35">
      <c r="B17" s="52"/>
      <c r="C17" s="53"/>
      <c r="D17" s="45"/>
      <c r="E17" s="46" t="s">
        <v>15</v>
      </c>
      <c r="F17" s="47">
        <f>F16/F12</f>
        <v>4.3207639673438068E-2</v>
      </c>
      <c r="G17" s="47">
        <f t="shared" ref="G17:K17" si="6">G16/G12</f>
        <v>4.9231343748055018E-2</v>
      </c>
      <c r="H17" s="48">
        <f t="shared" si="6"/>
        <v>5.8977906172437644E-2</v>
      </c>
      <c r="I17" s="48">
        <f t="shared" si="6"/>
        <v>9.1891790975113422E-2</v>
      </c>
      <c r="J17" s="47">
        <f t="shared" si="6"/>
        <v>9.0687928401463225E-2</v>
      </c>
      <c r="K17" s="49">
        <f t="shared" si="6"/>
        <v>6.8181549902614644E-2</v>
      </c>
      <c r="L17" s="47">
        <f>L16/L12</f>
        <v>0.10364155116235882</v>
      </c>
      <c r="M17" s="48">
        <f t="shared" ref="M17:P17" si="7">M16/M12</f>
        <v>9.6783541002607942E-2</v>
      </c>
      <c r="N17" s="48">
        <f t="shared" si="7"/>
        <v>9.1106504787286546E-2</v>
      </c>
      <c r="O17" s="47">
        <f t="shared" si="7"/>
        <v>0.10245388669301712</v>
      </c>
      <c r="P17" s="49">
        <f t="shared" si="7"/>
        <v>8.7529326836311136E-2</v>
      </c>
      <c r="Q17" s="47">
        <f>Q16/Q12</f>
        <v>9.6261454602907096E-2</v>
      </c>
      <c r="R17" s="50"/>
      <c r="S17" s="51">
        <f>S16/S12</f>
        <v>8.9434598387170258E-2</v>
      </c>
    </row>
  </sheetData>
  <mergeCells count="10">
    <mergeCell ref="B5:L5"/>
    <mergeCell ref="B7:K7"/>
    <mergeCell ref="B17:C17"/>
    <mergeCell ref="B10:C10"/>
    <mergeCell ref="B11:E11"/>
    <mergeCell ref="B12:C12"/>
    <mergeCell ref="B13:C13"/>
    <mergeCell ref="B14:C14"/>
    <mergeCell ref="B15:C15"/>
    <mergeCell ref="B16:C16"/>
  </mergeCells>
  <pageMargins left="0.7" right="0.7" top="0.75" bottom="0.75" header="0.3" footer="0.3"/>
  <pageSetup paperSize="9" orientation="portrait" r:id="rId1"/>
  <ignoredErrors>
    <ignoredError sqref="Q13 Q15 K13 K15"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2021-09-01T09:17:06Z</cp:lastPrinted>
  <dcterms:created xsi:type="dcterms:W3CDTF">2017-11-13T12:18:27Z</dcterms:created>
  <dcterms:modified xsi:type="dcterms:W3CDTF">2022-05-12T10:05:27Z</dcterms:modified>
</cp:coreProperties>
</file>