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1080"/>
  </bookViews>
  <sheets>
    <sheet name="Data" sheetId="11" r:id="rId1"/>
  </sheets>
  <calcPr calcId="162913"/>
</workbook>
</file>

<file path=xl/calcChain.xml><?xml version="1.0" encoding="utf-8"?>
<calcChain xmlns="http://schemas.openxmlformats.org/spreadsheetml/2006/main">
  <c r="K37" i="11" l="1"/>
  <c r="J37" i="11" s="1"/>
  <c r="D37" i="11"/>
  <c r="K36" i="11"/>
  <c r="J36" i="11" s="1"/>
  <c r="J35" i="11"/>
  <c r="H35" i="11"/>
  <c r="F35" i="11"/>
  <c r="D35" i="11"/>
  <c r="K34" i="11"/>
  <c r="J34" i="11" s="1"/>
  <c r="D34" i="11"/>
  <c r="K33" i="11"/>
  <c r="J33" i="11" s="1"/>
  <c r="D33" i="11"/>
  <c r="K32" i="11"/>
  <c r="F32" i="11" s="1"/>
  <c r="J32" i="11"/>
  <c r="F34" i="11" l="1"/>
  <c r="H34" i="11"/>
  <c r="F37" i="11"/>
  <c r="H32" i="11"/>
  <c r="F33" i="11"/>
  <c r="D36" i="11"/>
  <c r="H37" i="11"/>
  <c r="D32" i="11"/>
  <c r="H33" i="11"/>
  <c r="F36" i="11"/>
  <c r="H36" i="11"/>
</calcChain>
</file>

<file path=xl/sharedStrings.xml><?xml version="1.0" encoding="utf-8"?>
<sst xmlns="http://schemas.openxmlformats.org/spreadsheetml/2006/main" count="15" uniqueCount="11">
  <si>
    <t>Référence : Carte sanitaire 2021</t>
  </si>
  <si>
    <t>Source : Direction de la santé et LIH, système de surveillance de la santé périnatale</t>
  </si>
  <si>
    <t>Périmètre d'inclusion : activité opposable et non opposable, résidentes et non résidentes</t>
  </si>
  <si>
    <t>Unités : nombre d'accouchements</t>
  </si>
  <si>
    <t>Années de référence : 2015-2020</t>
  </si>
  <si>
    <t>TOTAL</t>
  </si>
  <si>
    <t>Figure : Evolution de la répartition des accouchements des non-résidentes au GDL, selon le pays de résidence, 2015-2020</t>
  </si>
  <si>
    <t xml:space="preserve">Autres </t>
  </si>
  <si>
    <t>Belgique</t>
  </si>
  <si>
    <t>Allemagne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</si>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</sst>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/>
      <bottom/>
      <diagonal/>
    </border>
    <border>
      <left/>
      <right/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/>
    <xf numFmtId="0" fontId="5" fillId="0" borderId="0" xfId="0" applyFont="1" applyFill="1"/>
    <xf numFmtId="166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166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LU" sz="900" b="1" i="0" baseline="0">
                <a:solidFill>
                  <a:sysClr val="windowText" lastClr="000000"/>
                </a:solidFill>
                <a:effectLst/>
              </a:rPr>
              <a:t>Evolution de la répartition des accouchements des non-résidentes au GDL, </a:t>
            </a:r>
          </a:p>
          <a:p>
            <a:pPr>
              <a:defRPr sz="900"/>
            </a:pPr>
            <a:r>
              <a:rPr lang="fr-LU" sz="900" b="1" i="0" baseline="0">
                <a:solidFill>
                  <a:sysClr val="windowText" lastClr="000000"/>
                </a:solidFill>
                <a:effectLst/>
              </a:rPr>
              <a:t>selon le pays de résidence, 2015-2020</a:t>
            </a:r>
            <a:endParaRPr lang="lb-LU" sz="900" b="0" i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Data!$D$31</c:f>
              <c:strCache>
                <c:ptCount val="1"/>
                <c:pt idx="0">
                  <c:v>Autres 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Data!$B$32:$B$37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Data!$D$32:$D$37</c:f>
              <c:numCache>
                <c:formatCode>0.0%</c:formatCode>
                <c:ptCount val="6"/>
                <c:pt idx="0">
                  <c:v>2.955082742316785E-2</c:v>
                </c:pt>
                <c:pt idx="1">
                  <c:v>2.844141069397042E-2</c:v>
                </c:pt>
                <c:pt idx="2">
                  <c:v>4.1414141414141417E-2</c:v>
                </c:pt>
                <c:pt idx="3">
                  <c:v>3.44149459193707E-2</c:v>
                </c:pt>
                <c:pt idx="4">
                  <c:v>2.583732057416268E-2</c:v>
                </c:pt>
                <c:pt idx="5">
                  <c:v>2.8044871794871796E-2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C-449B-99A6-6DBBA0E1E665}"/>
            </c:ext>
          </c:extLst>
        </c:ser>
        <c:ser>
          <c:idx val="0"/>
          <c:order val="1"/>
          <c:tx>
            <c:strRef>
              <c:f>Data!$F$31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Data!$B$32:$B$37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Data!$F$32:$F$37</c:f>
              <c:numCache>
                <c:formatCode>0.0%</c:formatCode>
                <c:ptCount val="6"/>
                <c:pt idx="0">
                  <c:v>0.27895981087470451</c:v>
                </c:pt>
                <c:pt idx="1">
                  <c:v>0.25711035267349258</c:v>
                </c:pt>
                <c:pt idx="2">
                  <c:v>0.27373737373737372</c:v>
                </c:pt>
                <c:pt idx="3">
                  <c:v>0.2527040314650934</c:v>
                </c:pt>
                <c:pt idx="4">
                  <c:v>0.25550239234449762</c:v>
                </c:pt>
                <c:pt idx="5">
                  <c:v>0.26762820512820512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C-449B-99A6-6DBBA0E1E665}"/>
            </c:ext>
          </c:extLst>
        </c:ser>
        <c:ser>
          <c:idx val="1"/>
          <c:order val="2"/>
          <c:tx>
            <c:strRef>
              <c:f>Data!$H$31</c:f>
              <c:strCache>
                <c:ptCount val="1"/>
                <c:pt idx="0">
                  <c:v>Allemagne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Data!$B$32:$B$37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Data!$H$32:$H$37</c:f>
              <c:numCache>
                <c:formatCode>0.0%</c:formatCode>
                <c:ptCount val="6"/>
                <c:pt idx="0">
                  <c:v>0.10401891252955082</c:v>
                </c:pt>
                <c:pt idx="1">
                  <c:v>0.1217292377701934</c:v>
                </c:pt>
                <c:pt idx="2">
                  <c:v>0.12424242424242424</c:v>
                </c:pt>
                <c:pt idx="3">
                  <c:v>0.11504424778761062</c:v>
                </c:pt>
                <c:pt idx="4">
                  <c:v>0.13301435406698564</c:v>
                </c:pt>
                <c:pt idx="5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C-449B-99A6-6DBBA0E1E665}"/>
            </c:ext>
          </c:extLst>
        </c:ser>
        <c:ser>
          <c:idx val="3"/>
          <c:order val="3"/>
          <c:tx>
            <c:strRef>
              <c:f>Data!$J$31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Data!$B$32:$B$37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Data!$J$32:$J$37</c:f>
              <c:numCache>
                <c:formatCode>0.0%</c:formatCode>
                <c:ptCount val="6"/>
                <c:pt idx="0">
                  <c:v>0.58747044917257685</c:v>
                </c:pt>
                <c:pt idx="1">
                  <c:v>0.59271899886234358</c:v>
                </c:pt>
                <c:pt idx="2">
                  <c:v>0.56060606060606055</c:v>
                </c:pt>
                <c:pt idx="3">
                  <c:v>0.5978367748279253</c:v>
                </c:pt>
                <c:pt idx="4">
                  <c:v>0.58564593301435408</c:v>
                </c:pt>
                <c:pt idx="5">
                  <c:v>0.57612179487179482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4C-449B-99A6-6DBBA0E1E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53152"/>
        <c:axId val="103825408"/>
      </c:barChart>
      <c:catAx>
        <c:axId val="1023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825408"/>
        <c:crosses val="autoZero"/>
        <c:auto val="1"/>
        <c:lblAlgn val="ctr"/>
        <c:lblOffset val="100"/>
        <c:noMultiLvlLbl val="0"/>
      </c:catAx>
      <c:valAx>
        <c:axId val="103825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531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9</xdr:row>
      <xdr:rowOff>47625</xdr:rowOff>
    </xdr:from>
    <xdr:to>
      <xdr:col>11</xdr:col>
      <xdr:colOff>53974</xdr:colOff>
      <xdr:row>27</xdr:row>
      <xdr:rowOff>160338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showGridLines="0" tabSelected="1" zoomScale="90" zoomScaleNormal="90" workbookViewId="0">
      <selection activeCell="N1" sqref="N1:Z1048576"/>
    </sheetView>
  </sheetViews>
  <sheetFormatPr defaultColWidth="9.1796875" defaultRowHeight="14.5" x14ac:dyDescent="0.35"/>
  <cols>
    <col min="2" max="2" width="10.6328125" customWidth="1"/>
    <col min="3" max="3" width="10.36328125" customWidth="1"/>
    <col min="4" max="4" width="11" customWidth="1"/>
    <col min="5" max="5" width="13.08984375" customWidth="1"/>
    <col min="6" max="9" width="10.6328125" customWidth="1"/>
  </cols>
  <sheetData>
    <row r="2" spans="2:13" s="1" customFormat="1" ht="13" x14ac:dyDescent="0.3">
      <c r="B2" s="3" t="s">
        <v>6</v>
      </c>
      <c r="K2" s="4"/>
      <c r="L2" s="4"/>
      <c r="M2" s="4"/>
    </row>
    <row r="3" spans="2:13" s="2" customFormat="1" ht="12" x14ac:dyDescent="0.3">
      <c r="K3" s="5"/>
      <c r="L3" s="5"/>
      <c r="M3" s="5"/>
    </row>
    <row r="4" spans="2:13" s="2" customFormat="1" ht="12" x14ac:dyDescent="0.3">
      <c r="B4" s="2" t="s">
        <v>0</v>
      </c>
      <c r="K4" s="5"/>
      <c r="L4" s="5"/>
      <c r="M4" s="5"/>
    </row>
    <row r="5" spans="2:13" s="2" customFormat="1" ht="12" x14ac:dyDescent="0.3">
      <c r="B5" s="2" t="s">
        <v>1</v>
      </c>
      <c r="K5" s="5"/>
      <c r="L5" s="5"/>
      <c r="M5" s="5"/>
    </row>
    <row r="6" spans="2:13" s="2" customFormat="1" ht="12" x14ac:dyDescent="0.3">
      <c r="B6" s="2" t="s">
        <v>4</v>
      </c>
      <c r="K6" s="5"/>
      <c r="L6" s="5"/>
      <c r="M6" s="5"/>
    </row>
    <row r="7" spans="2:13" s="2" customFormat="1" ht="12" x14ac:dyDescent="0.3">
      <c r="B7" s="2" t="s">
        <v>2</v>
      </c>
      <c r="K7" s="5"/>
      <c r="L7" s="5"/>
      <c r="M7" s="5"/>
    </row>
    <row r="8" spans="2:13" s="2" customFormat="1" ht="12" x14ac:dyDescent="0.3">
      <c r="B8" s="2" t="s">
        <v>3</v>
      </c>
      <c r="K8" s="5"/>
      <c r="L8" s="5"/>
      <c r="M8" s="5"/>
    </row>
    <row r="9" spans="2:13" s="2" customFormat="1" ht="12" x14ac:dyDescent="0.3"/>
    <row r="30" spans="2:12" ht="15" thickBot="1" x14ac:dyDescent="0.4"/>
    <row r="31" spans="2:12" ht="15" thickBot="1" x14ac:dyDescent="0.4">
      <c r="B31" s="16"/>
      <c r="C31" s="14" t="s">
        <v>7</v>
      </c>
      <c r="D31" s="14" t="s">
        <v>7</v>
      </c>
      <c r="E31" s="14" t="s">
        <v>8</v>
      </c>
      <c r="F31" s="14" t="s">
        <v>8</v>
      </c>
      <c r="G31" s="14" t="s">
        <v>9</v>
      </c>
      <c r="H31" s="14" t="s">
        <v>9</v>
      </c>
      <c r="I31" s="14" t="s">
        <v>10</v>
      </c>
      <c r="J31" s="14" t="s">
        <v>10</v>
      </c>
      <c r="K31" s="15" t="s">
        <v>5</v>
      </c>
      <c r="L31" s="9"/>
    </row>
    <row r="32" spans="2:12" x14ac:dyDescent="0.35">
      <c r="B32" s="17">
        <v>2015</v>
      </c>
      <c r="C32" s="7">
        <v>25</v>
      </c>
      <c r="D32" s="6">
        <f>C32/K32</f>
        <v>2.955082742316785E-2</v>
      </c>
      <c r="E32" s="8">
        <v>236</v>
      </c>
      <c r="F32" s="6">
        <f t="shared" ref="F32:F37" si="0">E32/K32</f>
        <v>0.27895981087470451</v>
      </c>
      <c r="G32" s="8">
        <v>88</v>
      </c>
      <c r="H32" s="6">
        <f t="shared" ref="H32:H37" si="1">G32/K32</f>
        <v>0.10401891252955082</v>
      </c>
      <c r="I32" s="8">
        <v>497</v>
      </c>
      <c r="J32" s="6">
        <f t="shared" ref="J32:J37" si="2">I32/K32</f>
        <v>0.58747044917257685</v>
      </c>
      <c r="K32" s="10">
        <f>C32+I32+G32+E32</f>
        <v>846</v>
      </c>
      <c r="L32" s="6"/>
    </row>
    <row r="33" spans="2:12" x14ac:dyDescent="0.35">
      <c r="B33" s="17">
        <v>2016</v>
      </c>
      <c r="C33" s="7">
        <v>25</v>
      </c>
      <c r="D33" s="6">
        <f t="shared" ref="D33:D37" si="3">C33/K33</f>
        <v>2.844141069397042E-2</v>
      </c>
      <c r="E33" s="8">
        <v>226</v>
      </c>
      <c r="F33" s="6">
        <f t="shared" si="0"/>
        <v>0.25711035267349258</v>
      </c>
      <c r="G33" s="8">
        <v>107</v>
      </c>
      <c r="H33" s="6">
        <f t="shared" si="1"/>
        <v>0.1217292377701934</v>
      </c>
      <c r="I33" s="8">
        <v>521</v>
      </c>
      <c r="J33" s="6">
        <f t="shared" si="2"/>
        <v>0.59271899886234358</v>
      </c>
      <c r="K33" s="10">
        <f>C33+I33+G33+E33</f>
        <v>879</v>
      </c>
      <c r="L33" s="6"/>
    </row>
    <row r="34" spans="2:12" x14ac:dyDescent="0.35">
      <c r="B34" s="17">
        <v>2017</v>
      </c>
      <c r="C34" s="8">
        <v>41</v>
      </c>
      <c r="D34" s="6">
        <f t="shared" si="3"/>
        <v>4.1414141414141417E-2</v>
      </c>
      <c r="E34" s="8">
        <v>271</v>
      </c>
      <c r="F34" s="6">
        <f t="shared" si="0"/>
        <v>0.27373737373737372</v>
      </c>
      <c r="G34" s="8">
        <v>123</v>
      </c>
      <c r="H34" s="6">
        <f t="shared" si="1"/>
        <v>0.12424242424242424</v>
      </c>
      <c r="I34" s="8">
        <v>555</v>
      </c>
      <c r="J34" s="6">
        <f t="shared" si="2"/>
        <v>0.56060606060606055</v>
      </c>
      <c r="K34" s="10">
        <f>C34+I34+G34+E34</f>
        <v>990</v>
      </c>
      <c r="L34" s="6"/>
    </row>
    <row r="35" spans="2:12" x14ac:dyDescent="0.35">
      <c r="B35" s="17">
        <v>2018</v>
      </c>
      <c r="C35" s="8">
        <v>35</v>
      </c>
      <c r="D35" s="6">
        <f>C35/K35</f>
        <v>3.44149459193707E-2</v>
      </c>
      <c r="E35" s="8">
        <v>257</v>
      </c>
      <c r="F35" s="6">
        <f t="shared" si="0"/>
        <v>0.2527040314650934</v>
      </c>
      <c r="G35" s="8">
        <v>117</v>
      </c>
      <c r="H35" s="6">
        <f t="shared" si="1"/>
        <v>0.11504424778761062</v>
      </c>
      <c r="I35" s="8">
        <v>608</v>
      </c>
      <c r="J35" s="6">
        <f t="shared" si="2"/>
        <v>0.5978367748279253</v>
      </c>
      <c r="K35" s="10">
        <v>1017</v>
      </c>
      <c r="L35" s="6"/>
    </row>
    <row r="36" spans="2:12" x14ac:dyDescent="0.35">
      <c r="B36" s="17">
        <v>2019</v>
      </c>
      <c r="C36" s="7">
        <v>27</v>
      </c>
      <c r="D36" s="6">
        <f t="shared" ref="D36" si="4">C36/K36</f>
        <v>2.583732057416268E-2</v>
      </c>
      <c r="E36" s="7">
        <v>267</v>
      </c>
      <c r="F36" s="6">
        <f t="shared" si="0"/>
        <v>0.25550239234449762</v>
      </c>
      <c r="G36" s="7">
        <v>139</v>
      </c>
      <c r="H36" s="6">
        <f t="shared" si="1"/>
        <v>0.13301435406698564</v>
      </c>
      <c r="I36" s="7">
        <v>612</v>
      </c>
      <c r="J36" s="6">
        <f t="shared" si="2"/>
        <v>0.58564593301435408</v>
      </c>
      <c r="K36" s="10">
        <f>C36+I36+G36+E36</f>
        <v>1045</v>
      </c>
      <c r="L36" s="6"/>
    </row>
    <row r="37" spans="2:12" ht="15" thickBot="1" x14ac:dyDescent="0.4">
      <c r="B37" s="18">
        <v>2020</v>
      </c>
      <c r="C37" s="11">
        <v>35</v>
      </c>
      <c r="D37" s="12">
        <f t="shared" si="3"/>
        <v>2.8044871794871796E-2</v>
      </c>
      <c r="E37" s="11">
        <v>334</v>
      </c>
      <c r="F37" s="12">
        <f t="shared" si="0"/>
        <v>0.26762820512820512</v>
      </c>
      <c r="G37" s="11">
        <v>160</v>
      </c>
      <c r="H37" s="12">
        <f t="shared" si="1"/>
        <v>0.12820512820512819</v>
      </c>
      <c r="I37" s="11">
        <v>719</v>
      </c>
      <c r="J37" s="12">
        <f t="shared" si="2"/>
        <v>0.57612179487179482</v>
      </c>
      <c r="K37" s="13">
        <f>C37+I37+G37+E37</f>
        <v>1248</v>
      </c>
      <c r="L37" s="6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2022-03-28T16:16:06Z</dcterms:modified>
</cp:coreProperties>
</file>