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1_CHNP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Q12" i="13" l="1"/>
  <c r="P12" i="13"/>
  <c r="O12" i="13"/>
  <c r="N12" i="13"/>
  <c r="H12" i="13"/>
  <c r="Q11" i="13"/>
  <c r="P11" i="13"/>
  <c r="O11" i="13"/>
  <c r="N11" i="13"/>
  <c r="H11" i="13"/>
</calcChain>
</file>

<file path=xl/sharedStrings.xml><?xml version="1.0" encoding="utf-8"?>
<sst xmlns="http://schemas.openxmlformats.org/spreadsheetml/2006/main" count="15" uniqueCount="15">
  <si>
    <t>Référence : Carte sanitaire 2021</t>
  </si>
  <si>
    <t>Source : données IGSS / Traitement : Observatoire national de la santé</t>
  </si>
  <si>
    <t>Unités : Nombre de séjours, nombre de journées</t>
  </si>
  <si>
    <t>Années de référence : 2010-2020</t>
  </si>
  <si>
    <t>Indicateurs</t>
  </si>
  <si>
    <t>Nombre de séjours</t>
  </si>
  <si>
    <t>Nombre de journées</t>
  </si>
  <si>
    <t>Moy.
2010-14</t>
  </si>
  <si>
    <t>Moy.
2015-19</t>
  </si>
  <si>
    <t>Croissance
ann. moy. 2010-19</t>
  </si>
  <si>
    <t>Evol. 
2010-14</t>
  </si>
  <si>
    <t>Evol. 
2015-19</t>
  </si>
  <si>
    <t>2020 (p)</t>
  </si>
  <si>
    <t>Périmètre d'inclusion : activité opposable, résidents et non-résidents, présence à minuit et ESMJ</t>
  </si>
  <si>
    <t>Tableau : Evolution des hospitalisations, au CHNP,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</si>
</sst>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$&quot;* #,##0_);_(&quot;$&quot;* \(#,##0\);_(&quot;$&quot;* &quot;-&quot;_);_(@_)"/>
    <numFmt numFmtId="166" formatCode="[&gt;=0]\+0.0%;[&lt;0]\-0.0%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8"/>
      <color rgb="FF333F4F"/>
      <name val="Calibri"/>
      <family val="2"/>
    </font>
    <font>
      <sz val="8"/>
      <color rgb="FF333F4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9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 style="medium">
        <color rgb="FF8497B0"/>
      </top>
      <bottom/>
      <diagonal/>
    </border>
    <border>
      <left/>
      <right style="thin">
        <color rgb="FF8497B0"/>
      </right>
      <top style="medium">
        <color rgb="FF8497B0"/>
      </top>
      <bottom/>
      <diagonal/>
    </border>
    <border>
      <left/>
      <right style="medium">
        <color rgb="FF8497B0"/>
      </right>
      <top style="medium">
        <color rgb="FF8497B0"/>
      </top>
      <bottom/>
      <diagonal/>
    </border>
    <border>
      <left style="medium">
        <color rgb="FF8497B0"/>
      </left>
      <right/>
      <top style="thin">
        <color rgb="FF8497B0"/>
      </top>
      <bottom style="medium">
        <color rgb="FF8497B0"/>
      </bottom>
      <diagonal/>
    </border>
    <border>
      <left/>
      <right/>
      <top style="thin">
        <color rgb="FF8497B0"/>
      </top>
      <bottom style="medium">
        <color rgb="FF8497B0"/>
      </bottom>
      <diagonal/>
    </border>
    <border>
      <left/>
      <right style="thin">
        <color rgb="FF8497B0"/>
      </right>
      <top style="thin">
        <color rgb="FF8497B0"/>
      </top>
      <bottom style="medium">
        <color rgb="FF8497B0"/>
      </bottom>
      <diagonal/>
    </border>
    <border>
      <left/>
      <right style="medium">
        <color rgb="FF8497B0"/>
      </right>
      <top style="thin">
        <color rgb="FF8497B0"/>
      </top>
      <bottom style="medium">
        <color rgb="FF8497B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/>
    </xf>
    <xf numFmtId="0" fontId="8" fillId="0" borderId="0" xfId="0" applyFont="1" applyFill="1" applyBorder="1"/>
    <xf numFmtId="0" fontId="9" fillId="0" borderId="1" xfId="0" applyFont="1" applyFill="1" applyBorder="1"/>
    <xf numFmtId="0" fontId="10" fillId="0" borderId="2" xfId="0" applyFont="1" applyFill="1" applyBorder="1"/>
    <xf numFmtId="0" fontId="10" fillId="0" borderId="3" xfId="0" applyFont="1" applyFill="1" applyBorder="1"/>
    <xf numFmtId="166" fontId="10" fillId="0" borderId="2" xfId="0" applyNumberFormat="1" applyFont="1" applyFill="1" applyBorder="1"/>
    <xf numFmtId="166" fontId="10" fillId="0" borderId="3" xfId="0" applyNumberFormat="1" applyFont="1" applyFill="1" applyBorder="1"/>
    <xf numFmtId="0" fontId="10" fillId="0" borderId="4" xfId="0" applyFont="1" applyFill="1" applyBorder="1"/>
    <xf numFmtId="0" fontId="9" fillId="0" borderId="5" xfId="0" applyFont="1" applyFill="1" applyBorder="1"/>
    <xf numFmtId="167" fontId="10" fillId="0" borderId="7" xfId="0" applyNumberFormat="1" applyFont="1" applyFill="1" applyBorder="1"/>
    <xf numFmtId="3" fontId="10" fillId="0" borderId="6" xfId="0" applyNumberFormat="1" applyFont="1" applyFill="1" applyBorder="1"/>
    <xf numFmtId="3" fontId="10" fillId="0" borderId="7" xfId="0" applyNumberFormat="1" applyFont="1" applyFill="1" applyBorder="1"/>
    <xf numFmtId="167" fontId="10" fillId="0" borderId="6" xfId="0" applyNumberFormat="1" applyFont="1" applyFill="1" applyBorder="1"/>
    <xf numFmtId="166" fontId="10" fillId="0" borderId="6" xfId="0" applyNumberFormat="1" applyFont="1" applyFill="1" applyBorder="1"/>
    <xf numFmtId="166" fontId="10" fillId="0" borderId="7" xfId="0" applyNumberFormat="1" applyFont="1" applyFill="1" applyBorder="1"/>
    <xf numFmtId="3" fontId="10" fillId="0" borderId="8" xfId="0" applyNumberFormat="1" applyFont="1" applyFill="1" applyBorder="1"/>
    <xf numFmtId="0" fontId="4" fillId="0" borderId="0" xfId="0" applyFont="1" applyAlignment="1">
      <alignment horizontal="left" vertical="top" wrapText="1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2"/>
  <sheetViews>
    <sheetView showGridLines="0" tabSelected="1" zoomScaleNormal="100" workbookViewId="0">
      <selection activeCell="AA10" sqref="AA10"/>
    </sheetView>
  </sheetViews>
  <sheetFormatPr defaultRowHeight="14.5" x14ac:dyDescent="0.35"/>
  <cols>
    <col min="2" max="2" width="16.26953125" customWidth="1"/>
    <col min="3" max="7" width="8.7265625" hidden="1" customWidth="1"/>
    <col min="8" max="8" width="8.7265625" customWidth="1"/>
    <col min="9" max="16" width="9.1796875" customWidth="1"/>
  </cols>
  <sheetData>
    <row r="2" spans="2:18" x14ac:dyDescent="0.35">
      <c r="B2" s="2" t="s">
        <v>14</v>
      </c>
    </row>
    <row r="3" spans="2:18" x14ac:dyDescent="0.35">
      <c r="B3" s="1"/>
    </row>
    <row r="4" spans="2:18" x14ac:dyDescent="0.35">
      <c r="B4" s="1" t="s">
        <v>0</v>
      </c>
    </row>
    <row r="5" spans="2:18" x14ac:dyDescent="0.35">
      <c r="B5" s="3" t="s">
        <v>1</v>
      </c>
    </row>
    <row r="6" spans="2:18" x14ac:dyDescent="0.35">
      <c r="B6" s="1" t="s">
        <v>3</v>
      </c>
    </row>
    <row r="7" spans="2:18" ht="14" customHeight="1" x14ac:dyDescent="0.35">
      <c r="B7" s="26" t="s">
        <v>13</v>
      </c>
      <c r="C7" s="26"/>
      <c r="D7" s="26"/>
      <c r="E7" s="26"/>
      <c r="F7" s="26"/>
      <c r="G7" s="26"/>
      <c r="H7" s="26"/>
      <c r="I7" s="26"/>
      <c r="J7" s="26"/>
      <c r="K7" s="26"/>
    </row>
    <row r="8" spans="2:18" x14ac:dyDescent="0.35">
      <c r="B8" s="1" t="s">
        <v>2</v>
      </c>
    </row>
    <row r="9" spans="2:18" ht="15" thickBot="1" x14ac:dyDescent="0.4"/>
    <row r="10" spans="2:18" s="11" customFormat="1" ht="32" thickBot="1" x14ac:dyDescent="0.3">
      <c r="B10" s="4" t="s">
        <v>4</v>
      </c>
      <c r="C10" s="5">
        <v>2010</v>
      </c>
      <c r="D10" s="5">
        <v>2011</v>
      </c>
      <c r="E10" s="5">
        <v>2012</v>
      </c>
      <c r="F10" s="5">
        <v>2013</v>
      </c>
      <c r="G10" s="5">
        <v>2014</v>
      </c>
      <c r="H10" s="6" t="s">
        <v>7</v>
      </c>
      <c r="I10" s="5">
        <v>2015</v>
      </c>
      <c r="J10" s="5">
        <v>2016</v>
      </c>
      <c r="K10" s="5">
        <v>2017</v>
      </c>
      <c r="L10" s="5">
        <v>2018</v>
      </c>
      <c r="M10" s="7">
        <v>2019</v>
      </c>
      <c r="N10" s="8" t="s">
        <v>8</v>
      </c>
      <c r="O10" s="9" t="s">
        <v>9</v>
      </c>
      <c r="P10" s="8" t="s">
        <v>10</v>
      </c>
      <c r="Q10" s="6" t="s">
        <v>11</v>
      </c>
      <c r="R10" s="10" t="s">
        <v>12</v>
      </c>
    </row>
    <row r="11" spans="2:18" s="11" customFormat="1" ht="10.5" x14ac:dyDescent="0.25">
      <c r="B11" s="12" t="s">
        <v>5</v>
      </c>
      <c r="C11" s="13">
        <v>643</v>
      </c>
      <c r="D11" s="13">
        <v>633</v>
      </c>
      <c r="E11" s="13">
        <v>591</v>
      </c>
      <c r="F11" s="13">
        <v>593</v>
      </c>
      <c r="G11" s="13">
        <v>593</v>
      </c>
      <c r="H11" s="14">
        <f>AVERAGE(C11:G11)</f>
        <v>610.6</v>
      </c>
      <c r="I11" s="13">
        <v>746</v>
      </c>
      <c r="J11" s="13">
        <v>660</v>
      </c>
      <c r="K11" s="13">
        <v>587</v>
      </c>
      <c r="L11" s="13">
        <v>590</v>
      </c>
      <c r="M11" s="14">
        <v>701</v>
      </c>
      <c r="N11" s="13">
        <f>AVERAGE(I11:M11)</f>
        <v>656.8</v>
      </c>
      <c r="O11" s="15">
        <f>((M11/C11)^(1/9))-1</f>
        <v>9.6420953142453136E-3</v>
      </c>
      <c r="P11" s="15">
        <f>(G11-C11)/C11</f>
        <v>-7.7760497667185069E-2</v>
      </c>
      <c r="Q11" s="16">
        <f>(M11-I11)/I11</f>
        <v>-6.0321715817694369E-2</v>
      </c>
      <c r="R11" s="17">
        <v>627</v>
      </c>
    </row>
    <row r="12" spans="2:18" s="11" customFormat="1" ht="11" thickBot="1" x14ac:dyDescent="0.3">
      <c r="B12" s="18" t="s">
        <v>6</v>
      </c>
      <c r="C12" s="20">
        <v>78282</v>
      </c>
      <c r="D12" s="20">
        <v>75076</v>
      </c>
      <c r="E12" s="20">
        <v>66223</v>
      </c>
      <c r="F12" s="20">
        <v>87333</v>
      </c>
      <c r="G12" s="20">
        <v>73761</v>
      </c>
      <c r="H12" s="19">
        <f>AVERAGE(C12:G12)</f>
        <v>76135</v>
      </c>
      <c r="I12" s="20">
        <v>83855</v>
      </c>
      <c r="J12" s="20">
        <v>83463</v>
      </c>
      <c r="K12" s="20">
        <v>69982</v>
      </c>
      <c r="L12" s="20">
        <v>81929</v>
      </c>
      <c r="M12" s="21">
        <v>90037</v>
      </c>
      <c r="N12" s="22">
        <f>AVERAGE(I12:M12)</f>
        <v>81853.2</v>
      </c>
      <c r="O12" s="23">
        <f>((M12/C12)^(1/9))-1</f>
        <v>1.5666226931342786E-2</v>
      </c>
      <c r="P12" s="23">
        <f>(G12-C12)/C12</f>
        <v>-5.7752740093508087E-2</v>
      </c>
      <c r="Q12" s="24">
        <f>(M12-I12)/I12</f>
        <v>7.3722497167730008E-2</v>
      </c>
      <c r="R12" s="25">
        <v>89201</v>
      </c>
    </row>
  </sheetData>
  <mergeCells count="1">
    <mergeCell ref="B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2022-03-11T12:51:05Z</dcterms:modified>
</cp:coreProperties>
</file>