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2_Ets aigus spéciali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Q14" i="13" l="1"/>
  <c r="P14" i="13"/>
  <c r="O14" i="13"/>
  <c r="N14" i="13"/>
  <c r="H14" i="13"/>
  <c r="R13" i="13"/>
  <c r="M13" i="13"/>
  <c r="L13" i="13"/>
  <c r="K13" i="13"/>
  <c r="J13" i="13"/>
  <c r="I13" i="13"/>
  <c r="G13" i="13"/>
  <c r="F13" i="13"/>
  <c r="E13" i="13"/>
  <c r="D13" i="13"/>
  <c r="C13" i="13"/>
  <c r="N12" i="13"/>
  <c r="H12" i="13"/>
  <c r="Q11" i="13"/>
  <c r="P11" i="13"/>
  <c r="O11" i="13"/>
  <c r="N11" i="13"/>
  <c r="H11" i="13"/>
  <c r="N13" i="13" l="1"/>
  <c r="H13" i="13"/>
</calcChain>
</file>

<file path=xl/sharedStrings.xml><?xml version="1.0" encoding="utf-8"?>
<sst xmlns="http://schemas.openxmlformats.org/spreadsheetml/2006/main" count="17" uniqueCount="17">
  <si>
    <t>Référence : Carte sanitaire 2021</t>
  </si>
  <si>
    <t>Source : données IGSS / Traitement : Observatoire national de la santé</t>
  </si>
  <si>
    <t>Unités : Nombre de séjours, nombre de journées</t>
  </si>
  <si>
    <t>Années de référence : 2010-2020</t>
  </si>
  <si>
    <t>Indicateurs</t>
  </si>
  <si>
    <t>Nombre de séjours</t>
  </si>
  <si>
    <t>dont ESMJ +PSA (nbre)</t>
  </si>
  <si>
    <t>dont ESMJ + PSA (% total des séjours de l'INCCI)</t>
  </si>
  <si>
    <t>Nombre de journées</t>
  </si>
  <si>
    <t>Moy.
2010-14</t>
  </si>
  <si>
    <t>Moy.
2015-19</t>
  </si>
  <si>
    <t>Croissance
ann. moy. 2010-19</t>
  </si>
  <si>
    <t>Evol. 
2010-14</t>
  </si>
  <si>
    <t>Evol. 
2015-19</t>
  </si>
  <si>
    <t>2020 (p)</t>
  </si>
  <si>
    <t>Périmètre d'inclusion : activité opposable, résidents et non-résidents, présence à minuit et hospitalisation de jour (ESMJ+PSA)</t>
  </si>
  <si>
    <t>Tableau : Evolution des hospitalisations, à l'INCCI,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</si>
</sst>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  <numFmt numFmtId="168" formatCode="[&gt;=0]\+0.0%;[&lt;0]\-0.0%"/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333F4F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8"/>
      <color rgb="FF333F4F"/>
      <name val="Calibri"/>
      <family val="2"/>
    </font>
    <font>
      <sz val="8"/>
      <color rgb="FF333F4F"/>
      <name val="Calibri"/>
      <family val="2"/>
    </font>
    <font>
      <i/>
      <sz val="8"/>
      <color rgb="FF44546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2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 style="medium">
        <color rgb="FF8497B0"/>
      </left>
      <right/>
      <top/>
      <bottom/>
      <diagonal/>
    </border>
    <border>
      <left/>
      <right style="thin">
        <color rgb="FF8497B0"/>
      </right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thin">
        <color rgb="FF8497B0"/>
      </top>
      <bottom style="medium">
        <color rgb="FF8497B0"/>
      </bottom>
      <diagonal/>
    </border>
    <border>
      <left/>
      <right/>
      <top style="thin">
        <color rgb="FF8497B0"/>
      </top>
      <bottom style="medium">
        <color rgb="FF8497B0"/>
      </bottom>
      <diagonal/>
    </border>
    <border>
      <left/>
      <right style="thin">
        <color rgb="FF8497B0"/>
      </right>
      <top style="thin">
        <color rgb="FF8497B0"/>
      </top>
      <bottom style="medium">
        <color rgb="FF8497B0"/>
      </bottom>
      <diagonal/>
    </border>
    <border>
      <left/>
      <right style="medium">
        <color rgb="FF8497B0"/>
      </right>
      <top style="thin">
        <color rgb="FF8497B0"/>
      </top>
      <bottom style="medium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1" fillId="0" borderId="1" xfId="0" applyFont="1" applyFill="1" applyBorder="1"/>
    <xf numFmtId="0" fontId="12" fillId="0" borderId="2" xfId="0" applyFont="1" applyFill="1" applyBorder="1"/>
    <xf numFmtId="0" fontId="12" fillId="0" borderId="3" xfId="0" applyFont="1" applyFill="1" applyBorder="1"/>
    <xf numFmtId="168" fontId="12" fillId="0" borderId="2" xfId="0" applyNumberFormat="1" applyFont="1" applyFill="1" applyBorder="1"/>
    <xf numFmtId="168" fontId="12" fillId="0" borderId="3" xfId="0" applyNumberFormat="1" applyFont="1" applyFill="1" applyBorder="1"/>
    <xf numFmtId="0" fontId="12" fillId="0" borderId="4" xfId="0" applyFont="1" applyFill="1" applyBorder="1"/>
    <xf numFmtId="0" fontId="13" fillId="0" borderId="5" xfId="0" applyFont="1" applyFill="1" applyBorder="1"/>
    <xf numFmtId="0" fontId="8" fillId="0" borderId="0" xfId="0" applyFont="1" applyFill="1" applyBorder="1"/>
    <xf numFmtId="167" fontId="8" fillId="0" borderId="6" xfId="0" applyNumberFormat="1" applyFont="1" applyFill="1" applyBorder="1"/>
    <xf numFmtId="0" fontId="8" fillId="0" borderId="6" xfId="0" applyFont="1" applyFill="1" applyBorder="1"/>
    <xf numFmtId="168" fontId="8" fillId="0" borderId="0" xfId="0" applyNumberFormat="1" applyFont="1" applyFill="1" applyBorder="1"/>
    <xf numFmtId="168" fontId="12" fillId="0" borderId="0" xfId="0" applyNumberFormat="1" applyFont="1" applyFill="1" applyBorder="1"/>
    <xf numFmtId="168" fontId="8" fillId="0" borderId="6" xfId="0" applyNumberFormat="1" applyFont="1" applyFill="1" applyBorder="1"/>
    <xf numFmtId="0" fontId="8" fillId="0" borderId="7" xfId="0" applyFont="1" applyFill="1" applyBorder="1"/>
    <xf numFmtId="164" fontId="8" fillId="0" borderId="0" xfId="7" applyNumberFormat="1" applyFont="1" applyFill="1" applyBorder="1"/>
    <xf numFmtId="164" fontId="8" fillId="0" borderId="6" xfId="7" applyNumberFormat="1" applyFont="1" applyFill="1" applyBorder="1"/>
    <xf numFmtId="168" fontId="8" fillId="0" borderId="0" xfId="7" applyNumberFormat="1" applyFont="1" applyFill="1" applyBorder="1"/>
    <xf numFmtId="168" fontId="8" fillId="0" borderId="6" xfId="7" applyNumberFormat="1" applyFont="1" applyFill="1" applyBorder="1"/>
    <xf numFmtId="164" fontId="8" fillId="0" borderId="7" xfId="7" applyNumberFormat="1" applyFont="1" applyFill="1" applyBorder="1"/>
    <xf numFmtId="0" fontId="11" fillId="0" borderId="8" xfId="0" applyFont="1" applyFill="1" applyBorder="1"/>
    <xf numFmtId="0" fontId="12" fillId="0" borderId="9" xfId="0" applyFont="1" applyFill="1" applyBorder="1"/>
    <xf numFmtId="169" fontId="12" fillId="0" borderId="10" xfId="0" applyNumberFormat="1" applyFont="1" applyFill="1" applyBorder="1"/>
    <xf numFmtId="3" fontId="12" fillId="0" borderId="9" xfId="0" applyNumberFormat="1" applyFont="1" applyFill="1" applyBorder="1"/>
    <xf numFmtId="3" fontId="12" fillId="0" borderId="10" xfId="0" applyNumberFormat="1" applyFont="1" applyFill="1" applyBorder="1"/>
    <xf numFmtId="169" fontId="12" fillId="0" borderId="9" xfId="0" applyNumberFormat="1" applyFont="1" applyFill="1" applyBorder="1"/>
    <xf numFmtId="168" fontId="12" fillId="0" borderId="9" xfId="0" applyNumberFormat="1" applyFont="1" applyFill="1" applyBorder="1"/>
    <xf numFmtId="168" fontId="12" fillId="0" borderId="10" xfId="0" applyNumberFormat="1" applyFont="1" applyFill="1" applyBorder="1"/>
    <xf numFmtId="3" fontId="12" fillId="0" borderId="11" xfId="0" applyNumberFormat="1" applyFont="1" applyFill="1" applyBorder="1"/>
    <xf numFmtId="0" fontId="4" fillId="0" borderId="0" xfId="0" applyFont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showGridLines="0" tabSelected="1" zoomScaleNormal="100" workbookViewId="0">
      <selection activeCell="X10" sqref="X10"/>
    </sheetView>
  </sheetViews>
  <sheetFormatPr defaultRowHeight="14.5" x14ac:dyDescent="0.35"/>
  <cols>
    <col min="2" max="2" width="29.1796875" customWidth="1"/>
    <col min="3" max="7" width="8.7265625" hidden="1" customWidth="1"/>
    <col min="8" max="8" width="8.7265625" customWidth="1"/>
    <col min="9" max="14" width="7.453125" customWidth="1"/>
    <col min="15" max="15" width="8.08984375" customWidth="1"/>
    <col min="16" max="18" width="7.453125" customWidth="1"/>
  </cols>
  <sheetData>
    <row r="2" spans="2:18" x14ac:dyDescent="0.35">
      <c r="B2" s="2" t="s">
        <v>16</v>
      </c>
    </row>
    <row r="3" spans="2:18" x14ac:dyDescent="0.35">
      <c r="B3" s="1"/>
    </row>
    <row r="4" spans="2:18" x14ac:dyDescent="0.35">
      <c r="B4" s="1" t="s">
        <v>0</v>
      </c>
    </row>
    <row r="5" spans="2:18" x14ac:dyDescent="0.35">
      <c r="B5" s="3" t="s">
        <v>1</v>
      </c>
    </row>
    <row r="6" spans="2:18" x14ac:dyDescent="0.35">
      <c r="B6" s="1" t="s">
        <v>3</v>
      </c>
    </row>
    <row r="7" spans="2:18" ht="14" customHeight="1" x14ac:dyDescent="0.3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18" x14ac:dyDescent="0.35">
      <c r="B8" s="1" t="s">
        <v>2</v>
      </c>
    </row>
    <row r="9" spans="2:18" ht="15" thickBot="1" x14ac:dyDescent="0.4"/>
    <row r="10" spans="2:18" s="11" customFormat="1" ht="32" thickBot="1" x14ac:dyDescent="0.3">
      <c r="B10" s="4" t="s">
        <v>4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9</v>
      </c>
      <c r="I10" s="5">
        <v>2015</v>
      </c>
      <c r="J10" s="5">
        <v>2016</v>
      </c>
      <c r="K10" s="5">
        <v>2017</v>
      </c>
      <c r="L10" s="5">
        <v>2018</v>
      </c>
      <c r="M10" s="7">
        <v>2019</v>
      </c>
      <c r="N10" s="8" t="s">
        <v>10</v>
      </c>
      <c r="O10" s="9" t="s">
        <v>11</v>
      </c>
      <c r="P10" s="8" t="s">
        <v>12</v>
      </c>
      <c r="Q10" s="6" t="s">
        <v>13</v>
      </c>
      <c r="R10" s="10" t="s">
        <v>14</v>
      </c>
    </row>
    <row r="11" spans="2:18" s="11" customFormat="1" ht="10.5" x14ac:dyDescent="0.25">
      <c r="B11" s="12" t="s">
        <v>5</v>
      </c>
      <c r="C11" s="13">
        <v>499</v>
      </c>
      <c r="D11" s="13">
        <v>512</v>
      </c>
      <c r="E11" s="13">
        <v>545</v>
      </c>
      <c r="F11" s="13">
        <v>553</v>
      </c>
      <c r="G11" s="13">
        <v>561</v>
      </c>
      <c r="H11" s="14">
        <f>AVERAGE(C11:G11)</f>
        <v>534</v>
      </c>
      <c r="I11" s="13">
        <v>495</v>
      </c>
      <c r="J11" s="13">
        <v>555</v>
      </c>
      <c r="K11" s="13">
        <v>624</v>
      </c>
      <c r="L11" s="13">
        <v>516</v>
      </c>
      <c r="M11" s="14">
        <v>605</v>
      </c>
      <c r="N11" s="13">
        <f>AVERAGE(I11:M11)</f>
        <v>559</v>
      </c>
      <c r="O11" s="15">
        <f>((M11/C11)^(1/9))-1</f>
        <v>2.1633160613255376E-2</v>
      </c>
      <c r="P11" s="15">
        <f>(G11-C11)/C11</f>
        <v>0.12424849699398798</v>
      </c>
      <c r="Q11" s="16">
        <f>(M11-I11)/I11</f>
        <v>0.22222222222222221</v>
      </c>
      <c r="R11" s="17">
        <v>506</v>
      </c>
    </row>
    <row r="12" spans="2:18" s="11" customFormat="1" ht="10.5" x14ac:dyDescent="0.25">
      <c r="B12" s="18" t="s">
        <v>6</v>
      </c>
      <c r="C12" s="19">
        <v>11</v>
      </c>
      <c r="D12" s="19">
        <v>19</v>
      </c>
      <c r="E12" s="19">
        <v>20</v>
      </c>
      <c r="F12" s="19">
        <v>13</v>
      </c>
      <c r="G12" s="19">
        <v>13</v>
      </c>
      <c r="H12" s="20">
        <f>AVERAGE(C12:G12)</f>
        <v>15.2</v>
      </c>
      <c r="I12" s="19">
        <v>8</v>
      </c>
      <c r="J12" s="19">
        <v>12</v>
      </c>
      <c r="K12" s="19">
        <v>64</v>
      </c>
      <c r="L12" s="19">
        <v>29</v>
      </c>
      <c r="M12" s="21">
        <v>74</v>
      </c>
      <c r="N12" s="19">
        <f>AVERAGE(I12:M12)</f>
        <v>37.4</v>
      </c>
      <c r="O12" s="22"/>
      <c r="P12" s="23"/>
      <c r="Q12" s="24"/>
      <c r="R12" s="25">
        <v>64</v>
      </c>
    </row>
    <row r="13" spans="2:18" s="11" customFormat="1" ht="10.5" x14ac:dyDescent="0.25">
      <c r="B13" s="18" t="s">
        <v>7</v>
      </c>
      <c r="C13" s="26">
        <f t="shared" ref="C13:N13" si="0">C12/C11</f>
        <v>2.2044088176352707E-2</v>
      </c>
      <c r="D13" s="26">
        <f t="shared" si="0"/>
        <v>3.7109375E-2</v>
      </c>
      <c r="E13" s="26">
        <f t="shared" si="0"/>
        <v>3.669724770642202E-2</v>
      </c>
      <c r="F13" s="26">
        <f t="shared" si="0"/>
        <v>2.3508137432188065E-2</v>
      </c>
      <c r="G13" s="26">
        <f t="shared" si="0"/>
        <v>2.3172905525846704E-2</v>
      </c>
      <c r="H13" s="27">
        <f t="shared" si="0"/>
        <v>2.8464419475655429E-2</v>
      </c>
      <c r="I13" s="26">
        <f t="shared" si="0"/>
        <v>1.6161616161616162E-2</v>
      </c>
      <c r="J13" s="26">
        <f t="shared" si="0"/>
        <v>2.1621621621621623E-2</v>
      </c>
      <c r="K13" s="26">
        <f t="shared" si="0"/>
        <v>0.10256410256410256</v>
      </c>
      <c r="L13" s="26">
        <f t="shared" si="0"/>
        <v>5.6201550387596902E-2</v>
      </c>
      <c r="M13" s="27">
        <f t="shared" si="0"/>
        <v>0.12231404958677686</v>
      </c>
      <c r="N13" s="26">
        <f t="shared" si="0"/>
        <v>6.690518783542039E-2</v>
      </c>
      <c r="O13" s="28"/>
      <c r="P13" s="23"/>
      <c r="Q13" s="29"/>
      <c r="R13" s="30">
        <f>R12/R11</f>
        <v>0.12648221343873517</v>
      </c>
    </row>
    <row r="14" spans="2:18" s="11" customFormat="1" ht="11" thickBot="1" x14ac:dyDescent="0.3">
      <c r="B14" s="31" t="s">
        <v>8</v>
      </c>
      <c r="C14" s="32">
        <v>4019</v>
      </c>
      <c r="D14" s="32">
        <v>4068</v>
      </c>
      <c r="E14" s="32">
        <v>4312</v>
      </c>
      <c r="F14" s="32">
        <v>4464</v>
      </c>
      <c r="G14" s="32">
        <v>4382</v>
      </c>
      <c r="H14" s="33">
        <f>AVERAGE(C14:G14)</f>
        <v>4249</v>
      </c>
      <c r="I14" s="34">
        <v>4270</v>
      </c>
      <c r="J14" s="34">
        <v>4173</v>
      </c>
      <c r="K14" s="34">
        <v>4622</v>
      </c>
      <c r="L14" s="34">
        <v>4508</v>
      </c>
      <c r="M14" s="35">
        <v>4513</v>
      </c>
      <c r="N14" s="36">
        <f>AVERAGE(I14:M14)</f>
        <v>4417.2</v>
      </c>
      <c r="O14" s="37">
        <f>((M14/C14)^(1/9))-1</f>
        <v>1.2964318038736211E-2</v>
      </c>
      <c r="P14" s="37">
        <f>(G14-C14)/C14</f>
        <v>9.0320975367006714E-2</v>
      </c>
      <c r="Q14" s="38">
        <f>(M14-I14)/I14</f>
        <v>5.6908665105386419E-2</v>
      </c>
      <c r="R14" s="39">
        <v>4164</v>
      </c>
    </row>
  </sheetData>
  <mergeCells count="1">
    <mergeCell ref="B7:R7"/>
  </mergeCells>
  <pageMargins left="0.7" right="0.7" top="0.75" bottom="0.75" header="0.3" footer="0.3"/>
  <pageSetup paperSize="9" orientation="portrait" r:id="rId1"/>
  <ignoredErrors>
    <ignoredError sqref="N13 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2022-03-11T10:51:53Z</dcterms:modified>
</cp:coreProperties>
</file>