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8_Non-Rés\"/>
    </mc:Choice>
  </mc:AlternateContent>
  <bookViews>
    <workbookView xWindow="0" yWindow="0" windowWidth="19200" windowHeight="5890"/>
  </bookViews>
  <sheets>
    <sheet name="Taux de séjours hospitali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/>
  <c r="I14" i="1" s="1"/>
  <c r="I15" i="1"/>
  <c r="I16" i="1"/>
  <c r="D17" i="1"/>
  <c r="E17" i="1"/>
  <c r="F17" i="1"/>
  <c r="G17" i="1"/>
  <c r="H17" i="1"/>
  <c r="I17" i="1" l="1"/>
</calcChain>
</file>

<file path=xl/sharedStrings.xml><?xml version="1.0" encoding="utf-8"?>
<sst xmlns="http://schemas.openxmlformats.org/spreadsheetml/2006/main" count="17" uniqueCount="15">
  <si>
    <t>Taux de séjours par 100 000 pers. non-résidentes</t>
  </si>
  <si>
    <t>Nombre de pers.</t>
  </si>
  <si>
    <t>Personnes protégées
non résidentes</t>
  </si>
  <si>
    <t>Taux de séjours par 100 000 pers. résidentes</t>
  </si>
  <si>
    <t>Personnes protégées
résidentes</t>
  </si>
  <si>
    <t>Moy. 2010-2014</t>
  </si>
  <si>
    <t>Indicateurs</t>
  </si>
  <si>
    <t>Référence : Carte sanitaire 2021</t>
  </si>
  <si>
    <t>Source : données IGSS / Traitement : Observatoire national de la santé</t>
  </si>
  <si>
    <t>Années de référence : 2010-2020</t>
  </si>
  <si>
    <t>Périmètre d'inclusion : activité opposable, résidents et non-résidents, centres hospitaliers, hors activité de rééducation, présence à minuit et hospitalisation de jour (ESMJ+PSA)</t>
  </si>
  <si>
    <t>Unités : Nombre de séjours par 100 000 personnes protégées</t>
  </si>
  <si>
    <t>2020(p)</t>
  </si>
  <si>
    <r>
      <t xml:space="preserve">Tableau : Evolution du taux d'hospitalisation chez les résidents et les non-résidents, </t>
    </r>
    <r>
      <rPr>
        <b/>
        <sz val="10"/>
        <color theme="1"/>
        <rFont val="Calibri"/>
        <family val="2"/>
        <scheme val="minor"/>
      </rPr>
      <t>2010-2020</t>
    </r>
  </si>
  <si>
    <t>Nombre de séjours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</si>
</sst>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i/>
      <sz val="9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 style="medium">
        <color theme="3" tint="0.39997558519241921"/>
      </left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4506668294322"/>
      </right>
      <top style="thin">
        <color theme="3"/>
      </top>
      <bottom style="dotted">
        <color theme="3"/>
      </bottom>
      <diagonal/>
    </border>
    <border>
      <left/>
      <right/>
      <top style="thin">
        <color theme="3"/>
      </top>
      <bottom style="dotted">
        <color theme="3"/>
      </bottom>
      <diagonal/>
    </border>
    <border>
      <left/>
      <right/>
      <top/>
      <bottom style="dotted">
        <color theme="3"/>
      </bottom>
      <diagonal/>
    </border>
    <border>
      <left style="medium">
        <color theme="3" tint="0.39997558519241921"/>
      </left>
      <right/>
      <top style="thin">
        <color theme="3"/>
      </top>
      <bottom/>
      <diagonal/>
    </border>
    <border>
      <left/>
      <right style="medium">
        <color theme="3" tint="0.39994506668294322"/>
      </right>
      <top/>
      <bottom style="dotted">
        <color theme="3"/>
      </bottom>
      <diagonal/>
    </border>
    <border>
      <left/>
      <right/>
      <top/>
      <bottom style="thin">
        <color theme="3"/>
      </bottom>
      <diagonal/>
    </border>
    <border>
      <left style="medium">
        <color theme="3" tint="0.39997558519241921"/>
      </left>
      <right/>
      <top/>
      <bottom style="thin">
        <color theme="3"/>
      </bottom>
      <diagonal/>
    </border>
    <border>
      <left/>
      <right style="medium">
        <color theme="3" tint="0.39994506668294322"/>
      </right>
      <top style="medium">
        <color theme="3" tint="0.39997558519241921"/>
      </top>
      <bottom style="thin">
        <color theme="3" tint="-0.249977111117893"/>
      </bottom>
      <diagonal/>
    </border>
    <border>
      <left/>
      <right/>
      <top style="medium">
        <color theme="3" tint="0.39997558519241921"/>
      </top>
      <bottom style="thin">
        <color theme="3" tint="-0.249977111117893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-0.249977111117893"/>
      </bottom>
      <diagonal/>
    </border>
  </borders>
  <cellStyleXfs count="1">
    <xf numFmtId="0" fontId="0" fillId="0" borderId="0"/>
  </cellStyleXfs>
  <cellXfs count="35">
    <xf numFmtId="0" fontId="0" fillId="0" borderId="0" xfId="0"/>
    <xf numFmtId="1" fontId="1" fillId="0" borderId="2" xfId="0" applyNumberFormat="1" applyFont="1" applyBorder="1"/>
    <xf numFmtId="0" fontId="1" fillId="0" borderId="2" xfId="0" applyFont="1" applyBorder="1"/>
    <xf numFmtId="0" fontId="1" fillId="0" borderId="0" xfId="0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0" fontId="1" fillId="0" borderId="7" xfId="0" applyFont="1" applyBorder="1"/>
    <xf numFmtId="0" fontId="1" fillId="0" borderId="8" xfId="0" applyFont="1" applyBorder="1"/>
    <xf numFmtId="3" fontId="1" fillId="0" borderId="10" xfId="0" applyNumberFormat="1" applyFont="1" applyBorder="1"/>
    <xf numFmtId="1" fontId="1" fillId="0" borderId="11" xfId="0" applyNumberFormat="1" applyFont="1" applyBorder="1"/>
    <xf numFmtId="0" fontId="1" fillId="0" borderId="11" xfId="0" applyFont="1" applyBorder="1"/>
    <xf numFmtId="3" fontId="2" fillId="0" borderId="10" xfId="0" applyNumberFormat="1" applyFont="1" applyBorder="1"/>
    <xf numFmtId="0" fontId="2" fillId="0" borderId="0" xfId="0" applyFont="1" applyBorder="1"/>
    <xf numFmtId="3" fontId="2" fillId="0" borderId="8" xfId="0" applyNumberFormat="1" applyFont="1" applyBorder="1"/>
    <xf numFmtId="0" fontId="2" fillId="0" borderId="8" xfId="0" applyFont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0" fillId="3" borderId="0" xfId="0" applyFill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5" fillId="3" borderId="0" xfId="0" applyFont="1" applyFill="1" applyAlignment="1">
      <alignment horizontal="left" vertical="top" wrapText="1"/>
    </xf>
    <xf numFmtId="3" fontId="2" fillId="0" borderId="0" xfId="0" applyNumberFormat="1" applyFont="1" applyBorder="1"/>
    <xf numFmtId="3" fontId="1" fillId="0" borderId="11" xfId="0" applyNumberFormat="1" applyFont="1" applyBorder="1"/>
    <xf numFmtId="3" fontId="1" fillId="0" borderId="7" xfId="0" applyNumberFormat="1" applyFont="1" applyBorder="1"/>
    <xf numFmtId="3" fontId="1" fillId="0" borderId="0" xfId="0" applyNumberFormat="1" applyFont="1" applyBorder="1"/>
    <xf numFmtId="3" fontId="1" fillId="0" borderId="4" xfId="0" applyNumberFormat="1" applyFont="1" applyBorder="1"/>
    <xf numFmtId="3" fontId="1" fillId="0" borderId="2" xfId="0" applyNumberFormat="1" applyFont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="102" zoomScaleNormal="120" workbookViewId="0">
      <selection activeCell="L7" sqref="L7"/>
    </sheetView>
  </sheetViews>
  <sheetFormatPr defaultRowHeight="14.5" x14ac:dyDescent="0.35"/>
  <cols>
    <col min="1" max="1" width="4.26953125" customWidth="1"/>
    <col min="2" max="2" width="16.26953125" customWidth="1"/>
    <col min="3" max="3" width="32.453125" customWidth="1"/>
    <col min="4" max="8" width="9.7265625" hidden="1" customWidth="1"/>
    <col min="9" max="9" width="11.90625" customWidth="1"/>
  </cols>
  <sheetData>
    <row r="1" spans="1:17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x14ac:dyDescent="0.35">
      <c r="A2" s="18"/>
      <c r="B2" s="19" t="s">
        <v>13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x14ac:dyDescent="0.35">
      <c r="A3" s="18"/>
      <c r="B3" s="20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x14ac:dyDescent="0.35">
      <c r="A4" s="18"/>
      <c r="B4" s="20" t="s">
        <v>7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x14ac:dyDescent="0.35">
      <c r="A5" s="18"/>
      <c r="B5" s="21" t="s">
        <v>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x14ac:dyDescent="0.35">
      <c r="A6" s="18"/>
      <c r="B6" s="20" t="s">
        <v>9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5" customHeight="1" x14ac:dyDescent="0.35">
      <c r="A7" s="18"/>
      <c r="B7" s="27" t="s">
        <v>10</v>
      </c>
      <c r="C7" s="27"/>
      <c r="D7" s="27"/>
      <c r="E7" s="27"/>
      <c r="F7" s="27"/>
      <c r="G7" s="27"/>
      <c r="H7" s="27"/>
      <c r="I7" s="27"/>
      <c r="J7" s="27"/>
      <c r="K7" s="18"/>
      <c r="L7" s="18"/>
      <c r="M7" s="18"/>
      <c r="N7" s="18"/>
      <c r="O7" s="18"/>
      <c r="Q7" s="18"/>
    </row>
    <row r="8" spans="1:17" x14ac:dyDescent="0.35">
      <c r="A8" s="18"/>
      <c r="B8" s="20" t="s">
        <v>11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1:17" x14ac:dyDescent="0.3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ht="15" thickBot="1" x14ac:dyDescent="0.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x14ac:dyDescent="0.35">
      <c r="A11" s="18"/>
      <c r="B11" s="17"/>
      <c r="C11" s="16" t="s">
        <v>6</v>
      </c>
      <c r="D11" s="16">
        <v>2010</v>
      </c>
      <c r="E11" s="16">
        <v>2011</v>
      </c>
      <c r="F11" s="16">
        <v>2012</v>
      </c>
      <c r="G11" s="16">
        <v>2013</v>
      </c>
      <c r="H11" s="16">
        <v>2014</v>
      </c>
      <c r="I11" s="16" t="s">
        <v>5</v>
      </c>
      <c r="J11" s="16">
        <v>2015</v>
      </c>
      <c r="K11" s="16">
        <v>2016</v>
      </c>
      <c r="L11" s="16">
        <v>2017</v>
      </c>
      <c r="M11" s="16">
        <v>2018</v>
      </c>
      <c r="N11" s="16">
        <v>2019</v>
      </c>
      <c r="O11" s="15" t="s">
        <v>12</v>
      </c>
      <c r="P11" s="18"/>
      <c r="Q11" s="18"/>
    </row>
    <row r="12" spans="1:17" x14ac:dyDescent="0.35">
      <c r="A12" s="18"/>
      <c r="B12" s="23" t="s">
        <v>4</v>
      </c>
      <c r="C12" s="7" t="s">
        <v>1</v>
      </c>
      <c r="D12" s="14">
        <v>478720</v>
      </c>
      <c r="E12" s="14">
        <v>488268</v>
      </c>
      <c r="F12" s="14">
        <v>499276</v>
      </c>
      <c r="G12" s="14">
        <v>508713</v>
      </c>
      <c r="H12" s="14">
        <v>518168</v>
      </c>
      <c r="I12" s="13">
        <f>AVERAGE(D12:H12)</f>
        <v>498629</v>
      </c>
      <c r="J12" s="13">
        <v>526513</v>
      </c>
      <c r="K12" s="13">
        <v>536423</v>
      </c>
      <c r="L12" s="13">
        <v>546523</v>
      </c>
      <c r="M12" s="13">
        <v>557298</v>
      </c>
      <c r="N12" s="13">
        <v>568058</v>
      </c>
      <c r="O12" s="11">
        <v>578426</v>
      </c>
      <c r="P12" s="18"/>
      <c r="Q12" s="18"/>
    </row>
    <row r="13" spans="1:17" x14ac:dyDescent="0.35">
      <c r="A13" s="18"/>
      <c r="B13" s="23"/>
      <c r="C13" s="3" t="s">
        <v>14</v>
      </c>
      <c r="D13" s="12">
        <v>109047</v>
      </c>
      <c r="E13" s="12">
        <v>115418</v>
      </c>
      <c r="F13" s="12">
        <v>117476</v>
      </c>
      <c r="G13" s="12">
        <v>119103</v>
      </c>
      <c r="H13" s="12">
        <v>121906</v>
      </c>
      <c r="I13" s="28">
        <f>AVERAGE(D13:H13)</f>
        <v>116590</v>
      </c>
      <c r="J13" s="28">
        <v>122138</v>
      </c>
      <c r="K13" s="28">
        <v>124138</v>
      </c>
      <c r="L13" s="28">
        <v>124340</v>
      </c>
      <c r="M13" s="28">
        <v>128294</v>
      </c>
      <c r="N13" s="28">
        <v>131125</v>
      </c>
      <c r="O13" s="11">
        <v>111079</v>
      </c>
      <c r="P13" s="18"/>
      <c r="Q13" s="18"/>
    </row>
    <row r="14" spans="1:17" x14ac:dyDescent="0.35">
      <c r="A14" s="18"/>
      <c r="B14" s="24"/>
      <c r="C14" s="10" t="s">
        <v>3</v>
      </c>
      <c r="D14" s="9">
        <v>22778.868649732602</v>
      </c>
      <c r="E14" s="9">
        <v>23638.247847493589</v>
      </c>
      <c r="F14" s="9">
        <v>23529.27038351533</v>
      </c>
      <c r="G14" s="9">
        <v>23412.611826314642</v>
      </c>
      <c r="H14" s="9">
        <v>23526.346667490081</v>
      </c>
      <c r="I14" s="29">
        <f>(I13/I12)*100000</f>
        <v>23382.11375591873</v>
      </c>
      <c r="J14" s="29">
        <v>23197.527886301003</v>
      </c>
      <c r="K14" s="29">
        <v>23141.811592716942</v>
      </c>
      <c r="L14" s="29">
        <v>22751.101051556841</v>
      </c>
      <c r="M14" s="29">
        <v>23020.717820627386</v>
      </c>
      <c r="N14" s="29">
        <v>23083.03025395294</v>
      </c>
      <c r="O14" s="8">
        <v>19203.666501851578</v>
      </c>
      <c r="P14" s="18"/>
      <c r="Q14" s="18"/>
    </row>
    <row r="15" spans="1:17" x14ac:dyDescent="0.35">
      <c r="A15" s="18"/>
      <c r="B15" s="25" t="s">
        <v>2</v>
      </c>
      <c r="C15" s="7" t="s">
        <v>1</v>
      </c>
      <c r="D15" s="6">
        <v>220819</v>
      </c>
      <c r="E15" s="6">
        <v>232042</v>
      </c>
      <c r="F15" s="6">
        <v>240587</v>
      </c>
      <c r="G15" s="6">
        <v>247473</v>
      </c>
      <c r="H15" s="6">
        <v>254894</v>
      </c>
      <c r="I15" s="30">
        <f>AVERAGE(D15:H15)</f>
        <v>239163</v>
      </c>
      <c r="J15" s="5">
        <v>266531</v>
      </c>
      <c r="K15" s="5">
        <v>276702</v>
      </c>
      <c r="L15" s="5">
        <v>288479</v>
      </c>
      <c r="M15" s="5">
        <v>301058</v>
      </c>
      <c r="N15" s="5">
        <v>311873</v>
      </c>
      <c r="O15" s="4">
        <v>318122</v>
      </c>
      <c r="P15" s="18"/>
      <c r="Q15" s="18"/>
    </row>
    <row r="16" spans="1:17" x14ac:dyDescent="0.35">
      <c r="A16" s="18"/>
      <c r="B16" s="23"/>
      <c r="C16" s="3" t="s">
        <v>14</v>
      </c>
      <c r="D16" s="3">
        <v>6124</v>
      </c>
      <c r="E16" s="3">
        <v>6676</v>
      </c>
      <c r="F16" s="3">
        <v>7079</v>
      </c>
      <c r="G16" s="3">
        <v>7781</v>
      </c>
      <c r="H16" s="3">
        <v>8124</v>
      </c>
      <c r="I16" s="31">
        <f>AVERAGE(D16:H16)</f>
        <v>7156.8</v>
      </c>
      <c r="J16" s="31">
        <v>8461</v>
      </c>
      <c r="K16" s="31">
        <v>8886</v>
      </c>
      <c r="L16" s="31">
        <v>9811</v>
      </c>
      <c r="M16" s="31">
        <v>10451</v>
      </c>
      <c r="N16" s="31">
        <v>11411</v>
      </c>
      <c r="O16" s="32">
        <v>10099</v>
      </c>
      <c r="P16" s="18"/>
      <c r="Q16" s="18"/>
    </row>
    <row r="17" spans="1:17" ht="15" thickBot="1" x14ac:dyDescent="0.4">
      <c r="A17" s="18"/>
      <c r="B17" s="26"/>
      <c r="C17" s="2" t="s">
        <v>0</v>
      </c>
      <c r="D17" s="1">
        <f t="shared" ref="D17:I17" si="0">(D16/D15)*100000</f>
        <v>2773.3120791236261</v>
      </c>
      <c r="E17" s="1">
        <f t="shared" si="0"/>
        <v>2877.0653588574482</v>
      </c>
      <c r="F17" s="1">
        <f t="shared" si="0"/>
        <v>2942.3867457510173</v>
      </c>
      <c r="G17" s="1">
        <f t="shared" si="0"/>
        <v>3144.1813854440684</v>
      </c>
      <c r="H17" s="1">
        <f t="shared" si="0"/>
        <v>3187.2072312412215</v>
      </c>
      <c r="I17" s="33">
        <f t="shared" si="0"/>
        <v>2992.4361209718895</v>
      </c>
      <c r="J17" s="33">
        <v>3174.4900217985901</v>
      </c>
      <c r="K17" s="33">
        <v>3211.3970986837826</v>
      </c>
      <c r="L17" s="33">
        <v>3400.9407963837925</v>
      </c>
      <c r="M17" s="33">
        <v>3471.4241109686504</v>
      </c>
      <c r="N17" s="33">
        <v>3658.8611389892681</v>
      </c>
      <c r="O17" s="34">
        <v>3174.5682474019404</v>
      </c>
      <c r="P17" s="18"/>
      <c r="Q17" s="18"/>
    </row>
    <row r="18" spans="1:17" x14ac:dyDescent="0.35">
      <c r="A18" s="18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18"/>
    </row>
    <row r="19" spans="1:17" x14ac:dyDescent="0.35">
      <c r="A19" s="18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18"/>
    </row>
  </sheetData>
  <mergeCells count="3">
    <mergeCell ref="B12:B14"/>
    <mergeCell ref="B15:B17"/>
    <mergeCell ref="B7:J7"/>
  </mergeCells>
  <pageMargins left="0.7" right="0.7" top="0.75" bottom="0.75" header="0.3" footer="0.3"/>
  <pageSetup paperSize="9" orientation="portrait" r:id="rId1"/>
  <ignoredErrors>
    <ignoredError sqref="I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Taux de séjours hospitalier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Ducomble</dc:creator>
  <cp:lastModifiedBy>Anne-Charlotte LORCY</cp:lastModifiedBy>
  <dcterms:created xsi:type="dcterms:W3CDTF">2022-05-09T19:22:28Z</dcterms:created>
  <dcterms:modified xsi:type="dcterms:W3CDTF">2022-05-11T12:44:59Z</dcterms:modified>
</cp:coreProperties>
</file>