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3_Hospi de jour\"/>
    </mc:Choice>
  </mc:AlternateContent>
  <bookViews>
    <workbookView xWindow="120" yWindow="210" windowWidth="24920" windowHeight="12020"/>
  </bookViews>
  <sheets>
    <sheet name="Data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K23" i="16" l="1"/>
  <c r="K20" i="16"/>
  <c r="K25" i="16"/>
  <c r="K22" i="16"/>
  <c r="K19" i="16"/>
  <c r="K15" i="16"/>
  <c r="K27" i="16"/>
  <c r="K24" i="16"/>
  <c r="K21" i="16"/>
  <c r="K18" i="16"/>
  <c r="K29" i="16" l="1"/>
  <c r="K28" i="16"/>
  <c r="K26" i="16"/>
  <c r="K17" i="16"/>
  <c r="K16" i="16"/>
  <c r="K14" i="16"/>
  <c r="K13" i="16"/>
  <c r="K12" i="16"/>
</calcChain>
</file>

<file path=xl/sharedStrings.xml><?xml version="1.0" encoding="utf-8"?>
<sst xmlns="http://schemas.openxmlformats.org/spreadsheetml/2006/main" count="72" uniqueCount="23">
  <si>
    <t>TOTAL</t>
  </si>
  <si>
    <t>Référence : Carte sanitaire 2021</t>
  </si>
  <si>
    <t>Indicateurs</t>
  </si>
  <si>
    <t>CHdN</t>
  </si>
  <si>
    <t>CHL</t>
  </si>
  <si>
    <t>CHEM</t>
  </si>
  <si>
    <t>HRS</t>
  </si>
  <si>
    <t>NA</t>
  </si>
  <si>
    <t>CHK</t>
  </si>
  <si>
    <t>ZITHA</t>
  </si>
  <si>
    <t>CSM</t>
  </si>
  <si>
    <t>Source : données IGSS / Traitement : Observatoire national de la santé</t>
  </si>
  <si>
    <t>2020 (p)</t>
  </si>
  <si>
    <t>Périmètre d'inclusion : activité opposable, résidents et non-résidents, centres hospitaliers, hors activité de rééducation, hospitalisation de jour (ESMJ+PSA)</t>
  </si>
  <si>
    <t>Unités : Nombre d'hospitalisations de jour</t>
  </si>
  <si>
    <t>Années</t>
  </si>
  <si>
    <t xml:space="preserve">Nbre d'hospitalisations de jour </t>
  </si>
  <si>
    <t>dont ESMJ</t>
  </si>
  <si>
    <t>dont PSA</t>
  </si>
  <si>
    <t>Nbre d'hospitalisations de jour</t>
  </si>
  <si>
    <t>Années de référence : 2015-2020</t>
  </si>
  <si>
    <t xml:space="preserve">Remarque : Les données entre [] correspondent à des sommes fictives car la fusion des HRS n'avait pas encore eu lieu. </t>
  </si>
  <si>
    <t>Tableau : Evolution des hospitalisations de jour selon le type de prise en charge, par établissement,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</si>
</sst>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_);_(&quot;$&quot;* \(#,##0\);_(&quot;$&quot;* &quot;-&quot;_);_(@_)"/>
    <numFmt numFmtId="166" formatCode="&quot;[&quot;#,##0&quot;]&quot;;&quot;[-&quot;#,##0&quot;]&quot;"/>
    <numFmt numFmtId="167" formatCode="[=0]#,##0;[&gt;=5]#,##0;&quot;&lt;5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44546A"/>
        <bgColor indexed="64"/>
      </patternFill>
    </fill>
  </fills>
  <borders count="2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 style="medium">
        <color rgb="FF8497B0"/>
      </left>
      <right/>
      <top style="thin">
        <color rgb="FF8497B0"/>
      </top>
      <bottom/>
      <diagonal/>
    </border>
    <border>
      <left/>
      <right/>
      <top style="thin">
        <color rgb="FF8497B0"/>
      </top>
      <bottom/>
      <diagonal/>
    </border>
    <border>
      <left/>
      <right style="medium">
        <color rgb="FF8497B0"/>
      </right>
      <top style="thin">
        <color rgb="FF8497B0"/>
      </top>
      <bottom/>
      <diagonal/>
    </border>
    <border>
      <left style="medium">
        <color rgb="FF8497B0"/>
      </left>
      <right/>
      <top/>
      <bottom style="thin">
        <color rgb="FF8497B0"/>
      </bottom>
      <diagonal/>
    </border>
    <border>
      <left/>
      <right/>
      <top/>
      <bottom style="thin">
        <color rgb="FF8497B0"/>
      </bottom>
      <diagonal/>
    </border>
    <border>
      <left/>
      <right style="medium">
        <color rgb="FF8497B0"/>
      </right>
      <top/>
      <bottom style="thin">
        <color rgb="FF8497B0"/>
      </bottom>
      <diagonal/>
    </border>
    <border>
      <left style="dotted">
        <color rgb="FF8497B0"/>
      </left>
      <right style="dotted">
        <color rgb="FF8497B0"/>
      </right>
      <top style="medium">
        <color rgb="FF8497B0"/>
      </top>
      <bottom/>
      <diagonal/>
    </border>
    <border>
      <left style="dotted">
        <color rgb="FF8497B0"/>
      </left>
      <right style="dotted">
        <color rgb="FF8497B0"/>
      </right>
      <top/>
      <bottom/>
      <diagonal/>
    </border>
    <border>
      <left style="dotted">
        <color rgb="FF8497B0"/>
      </left>
      <right style="dotted">
        <color rgb="FF8497B0"/>
      </right>
      <top style="thin">
        <color rgb="FF8497B0"/>
      </top>
      <bottom/>
      <diagonal/>
    </border>
    <border>
      <left style="dotted">
        <color rgb="FF8497B0"/>
      </left>
      <right style="dotted">
        <color rgb="FF8497B0"/>
      </right>
      <top/>
      <bottom style="thin">
        <color rgb="FF8497B0"/>
      </bottom>
      <diagonal/>
    </border>
    <border>
      <left style="dotted">
        <color rgb="FF8497B0"/>
      </left>
      <right style="dotted">
        <color rgb="FF8497B0"/>
      </right>
      <top/>
      <bottom style="medium">
        <color rgb="FF8497B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8" fillId="0" borderId="0" xfId="0" applyFont="1" applyFill="1" applyBorder="1"/>
    <xf numFmtId="167" fontId="8" fillId="0" borderId="0" xfId="0" applyNumberFormat="1" applyFont="1" applyFill="1" applyBorder="1"/>
    <xf numFmtId="1" fontId="0" fillId="0" borderId="0" xfId="7" applyNumberFormat="1" applyFont="1"/>
    <xf numFmtId="3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 applyFill="1" applyBorder="1" applyAlignment="1">
      <alignment horizontal="left"/>
    </xf>
    <xf numFmtId="167" fontId="12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NumberFormat="1" applyFont="1"/>
    <xf numFmtId="0" fontId="0" fillId="0" borderId="0" xfId="0" applyNumberFormat="1"/>
    <xf numFmtId="0" fontId="9" fillId="0" borderId="0" xfId="0" applyFon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7" fontId="8" fillId="0" borderId="0" xfId="0" applyNumberFormat="1" applyFont="1" applyFill="1" applyBorder="1" applyAlignment="1">
      <alignment horizontal="right"/>
    </xf>
    <xf numFmtId="10" fontId="0" fillId="0" borderId="0" xfId="7" applyNumberFormat="1" applyFont="1"/>
    <xf numFmtId="0" fontId="0" fillId="0" borderId="0" xfId="0" applyBorder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7" fontId="8" fillId="2" borderId="0" xfId="0" applyNumberFormat="1" applyFont="1" applyFill="1" applyBorder="1"/>
    <xf numFmtId="167" fontId="12" fillId="2" borderId="0" xfId="0" applyNumberFormat="1" applyFont="1" applyFill="1" applyBorder="1"/>
    <xf numFmtId="167" fontId="11" fillId="2" borderId="5" xfId="0" applyNumberFormat="1" applyFont="1" applyFill="1" applyBorder="1"/>
    <xf numFmtId="167" fontId="13" fillId="2" borderId="5" xfId="0" applyNumberFormat="1" applyFont="1" applyFill="1" applyBorder="1"/>
    <xf numFmtId="0" fontId="12" fillId="0" borderId="7" xfId="0" applyFont="1" applyFill="1" applyBorder="1" applyAlignment="1">
      <alignment horizontal="left"/>
    </xf>
    <xf numFmtId="167" fontId="12" fillId="2" borderId="7" xfId="0" applyNumberFormat="1" applyFont="1" applyFill="1" applyBorder="1"/>
    <xf numFmtId="167" fontId="12" fillId="0" borderId="7" xfId="0" applyNumberFormat="1" applyFont="1" applyFill="1" applyBorder="1"/>
    <xf numFmtId="167" fontId="8" fillId="0" borderId="7" xfId="0" applyNumberFormat="1" applyFont="1" applyFill="1" applyBorder="1" applyAlignment="1">
      <alignment horizontal="right"/>
    </xf>
    <xf numFmtId="167" fontId="13" fillId="2" borderId="8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0" fontId="8" fillId="0" borderId="10" xfId="0" applyFont="1" applyFill="1" applyBorder="1"/>
    <xf numFmtId="167" fontId="8" fillId="2" borderId="10" xfId="0" applyNumberFormat="1" applyFont="1" applyFill="1" applyBorder="1"/>
    <xf numFmtId="167" fontId="8" fillId="0" borderId="10" xfId="0" applyNumberFormat="1" applyFont="1" applyFill="1" applyBorder="1"/>
    <xf numFmtId="167" fontId="11" fillId="2" borderId="11" xfId="0" applyNumberFormat="1" applyFont="1" applyFill="1" applyBorder="1"/>
    <xf numFmtId="0" fontId="12" fillId="0" borderId="13" xfId="0" applyFont="1" applyFill="1" applyBorder="1" applyAlignment="1">
      <alignment horizontal="left"/>
    </xf>
    <xf numFmtId="167" fontId="12" fillId="2" borderId="13" xfId="0" applyNumberFormat="1" applyFont="1" applyFill="1" applyBorder="1"/>
    <xf numFmtId="167" fontId="12" fillId="0" borderId="13" xfId="0" applyNumberFormat="1" applyFont="1" applyFill="1" applyBorder="1"/>
    <xf numFmtId="167" fontId="12" fillId="0" borderId="13" xfId="0" applyNumberFormat="1" applyFont="1" applyFill="1" applyBorder="1" applyAlignment="1">
      <alignment horizontal="right"/>
    </xf>
    <xf numFmtId="167" fontId="13" fillId="2" borderId="14" xfId="0" applyNumberFormat="1" applyFont="1" applyFill="1" applyBorder="1"/>
    <xf numFmtId="167" fontId="8" fillId="0" borderId="10" xfId="0" applyNumberFormat="1" applyFont="1" applyFill="1" applyBorder="1" applyAlignment="1">
      <alignment horizontal="right"/>
    </xf>
    <xf numFmtId="167" fontId="8" fillId="0" borderId="13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12" fillId="0" borderId="0" xfId="0" applyNumberFormat="1" applyFont="1" applyFill="1" applyBorder="1"/>
    <xf numFmtId="166" fontId="8" fillId="0" borderId="10" xfId="0" applyNumberFormat="1" applyFont="1" applyFill="1" applyBorder="1"/>
    <xf numFmtId="166" fontId="12" fillId="0" borderId="13" xfId="0" applyNumberFormat="1" applyFont="1" applyFill="1" applyBorder="1"/>
    <xf numFmtId="167" fontId="8" fillId="0" borderId="15" xfId="0" applyNumberFormat="1" applyFont="1" applyFill="1" applyBorder="1"/>
    <xf numFmtId="167" fontId="12" fillId="0" borderId="16" xfId="0" applyNumberFormat="1" applyFont="1" applyFill="1" applyBorder="1"/>
    <xf numFmtId="167" fontId="8" fillId="0" borderId="17" xfId="0" applyNumberFormat="1" applyFont="1" applyFill="1" applyBorder="1"/>
    <xf numFmtId="167" fontId="12" fillId="0" borderId="18" xfId="0" applyNumberFormat="1" applyFont="1" applyFill="1" applyBorder="1"/>
    <xf numFmtId="167" fontId="8" fillId="0" borderId="17" xfId="0" applyNumberFormat="1" applyFont="1" applyFill="1" applyBorder="1" applyAlignment="1">
      <alignment horizontal="right"/>
    </xf>
    <xf numFmtId="167" fontId="8" fillId="0" borderId="16" xfId="0" applyNumberFormat="1" applyFont="1" applyFill="1" applyBorder="1" applyAlignment="1">
      <alignment horizontal="right"/>
    </xf>
    <xf numFmtId="167" fontId="8" fillId="0" borderId="18" xfId="0" applyNumberFormat="1" applyFont="1" applyFill="1" applyBorder="1" applyAlignment="1">
      <alignment horizontal="right"/>
    </xf>
    <xf numFmtId="167" fontId="8" fillId="0" borderId="19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8497B0"/>
      <color rgb="FFD6DCE4"/>
      <color rgb="FF44546A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4"/>
  <sheetViews>
    <sheetView showGridLines="0" tabSelected="1" workbookViewId="0">
      <selection activeCell="O5" sqref="O4:O5"/>
    </sheetView>
  </sheetViews>
  <sheetFormatPr defaultColWidth="9.1796875" defaultRowHeight="14.5" x14ac:dyDescent="0.35"/>
  <cols>
    <col min="1" max="1" width="6.36328125" customWidth="1"/>
    <col min="2" max="2" width="13" style="5" customWidth="1"/>
    <col min="3" max="3" width="27.453125" customWidth="1"/>
    <col min="4" max="11" width="7.54296875" customWidth="1"/>
    <col min="14" max="14" width="15.26953125" customWidth="1"/>
  </cols>
  <sheetData>
    <row r="1" spans="2:21" x14ac:dyDescent="0.35">
      <c r="B1"/>
    </row>
    <row r="2" spans="2:21" x14ac:dyDescent="0.35">
      <c r="B2" s="2" t="s">
        <v>22</v>
      </c>
    </row>
    <row r="3" spans="2:21" x14ac:dyDescent="0.35">
      <c r="B3" s="1"/>
    </row>
    <row r="4" spans="2:21" x14ac:dyDescent="0.35">
      <c r="B4" s="1" t="s">
        <v>1</v>
      </c>
    </row>
    <row r="5" spans="2:21" x14ac:dyDescent="0.35">
      <c r="B5" s="3" t="s">
        <v>11</v>
      </c>
    </row>
    <row r="6" spans="2:21" x14ac:dyDescent="0.35">
      <c r="B6" s="1" t="s">
        <v>20</v>
      </c>
    </row>
    <row r="7" spans="2:21" x14ac:dyDescent="0.35">
      <c r="B7" s="1" t="s">
        <v>13</v>
      </c>
    </row>
    <row r="8" spans="2:21" x14ac:dyDescent="0.35">
      <c r="B8" s="1" t="s">
        <v>14</v>
      </c>
    </row>
    <row r="9" spans="2:21" x14ac:dyDescent="0.35">
      <c r="B9" s="1" t="s">
        <v>21</v>
      </c>
    </row>
    <row r="10" spans="2:21" ht="15" thickBot="1" x14ac:dyDescent="0.4"/>
    <row r="11" spans="2:21" ht="15.75" customHeight="1" thickBot="1" x14ac:dyDescent="0.4">
      <c r="B11" s="36" t="s">
        <v>15</v>
      </c>
      <c r="C11" s="37" t="s">
        <v>2</v>
      </c>
      <c r="D11" s="38" t="s">
        <v>3</v>
      </c>
      <c r="E11" s="38" t="s">
        <v>4</v>
      </c>
      <c r="F11" s="38" t="s">
        <v>5</v>
      </c>
      <c r="G11" s="38" t="s">
        <v>6</v>
      </c>
      <c r="H11" s="39" t="s">
        <v>8</v>
      </c>
      <c r="I11" s="39" t="s">
        <v>9</v>
      </c>
      <c r="J11" s="39" t="s">
        <v>10</v>
      </c>
      <c r="K11" s="40" t="s">
        <v>0</v>
      </c>
    </row>
    <row r="12" spans="2:21" x14ac:dyDescent="0.35">
      <c r="B12" s="65">
        <v>2015</v>
      </c>
      <c r="C12" s="6" t="s">
        <v>16</v>
      </c>
      <c r="D12" s="27">
        <v>6508</v>
      </c>
      <c r="E12" s="7">
        <v>11300</v>
      </c>
      <c r="F12" s="27">
        <v>13455</v>
      </c>
      <c r="G12" s="53">
        <v>20381</v>
      </c>
      <c r="H12" s="57">
        <v>8630</v>
      </c>
      <c r="I12" s="57">
        <v>9722</v>
      </c>
      <c r="J12" s="7">
        <v>2029</v>
      </c>
      <c r="K12" s="29">
        <f>SUM(D12+E12+F12+H12+I12+J12)</f>
        <v>51644</v>
      </c>
      <c r="L12" s="8"/>
      <c r="M12" s="9"/>
      <c r="N12" s="10"/>
      <c r="O12" s="10"/>
      <c r="P12" s="10"/>
      <c r="Q12" s="10"/>
      <c r="R12" s="10"/>
    </row>
    <row r="13" spans="2:21" x14ac:dyDescent="0.35">
      <c r="B13" s="65"/>
      <c r="C13" s="11" t="s">
        <v>17</v>
      </c>
      <c r="D13" s="28">
        <v>924</v>
      </c>
      <c r="E13" s="12">
        <v>6413</v>
      </c>
      <c r="F13" s="28">
        <v>7718</v>
      </c>
      <c r="G13" s="54">
        <v>3794</v>
      </c>
      <c r="H13" s="58">
        <v>1390</v>
      </c>
      <c r="I13" s="58">
        <v>375</v>
      </c>
      <c r="J13" s="12">
        <v>2029</v>
      </c>
      <c r="K13" s="30">
        <f t="shared" ref="K13:K17" si="0">SUM(D13+E13+F13+H13+I13+J13)</f>
        <v>18849</v>
      </c>
      <c r="L13" s="8"/>
      <c r="M13" s="9"/>
      <c r="N13" s="13"/>
      <c r="O13" s="14"/>
      <c r="P13" s="14"/>
      <c r="Q13" s="14"/>
      <c r="R13" s="14"/>
      <c r="S13" s="15"/>
      <c r="T13" s="15"/>
      <c r="U13" s="15"/>
    </row>
    <row r="14" spans="2:21" x14ac:dyDescent="0.35">
      <c r="B14" s="65"/>
      <c r="C14" s="11" t="s">
        <v>18</v>
      </c>
      <c r="D14" s="28">
        <v>5584</v>
      </c>
      <c r="E14" s="12">
        <v>4887</v>
      </c>
      <c r="F14" s="28">
        <v>5737</v>
      </c>
      <c r="G14" s="54">
        <v>16587</v>
      </c>
      <c r="H14" s="58">
        <v>7240</v>
      </c>
      <c r="I14" s="58">
        <v>9347</v>
      </c>
      <c r="J14" s="41">
        <v>0</v>
      </c>
      <c r="K14" s="30">
        <f t="shared" si="0"/>
        <v>32795</v>
      </c>
      <c r="L14" s="8"/>
      <c r="M14" s="9"/>
      <c r="N14" s="16"/>
      <c r="O14" s="14"/>
      <c r="P14" s="14"/>
      <c r="Q14" s="14"/>
      <c r="R14" s="14"/>
      <c r="S14" s="15"/>
      <c r="T14" s="15"/>
      <c r="U14" s="15"/>
    </row>
    <row r="15" spans="2:21" x14ac:dyDescent="0.35">
      <c r="B15" s="67">
        <v>2016</v>
      </c>
      <c r="C15" s="42" t="s">
        <v>19</v>
      </c>
      <c r="D15" s="43">
        <v>6970</v>
      </c>
      <c r="E15" s="44">
        <v>12358</v>
      </c>
      <c r="F15" s="43">
        <v>13703</v>
      </c>
      <c r="G15" s="55">
        <v>20496</v>
      </c>
      <c r="H15" s="59">
        <v>8923</v>
      </c>
      <c r="I15" s="59">
        <v>9690</v>
      </c>
      <c r="J15" s="44">
        <v>1883</v>
      </c>
      <c r="K15" s="45">
        <f>SUM(D15+E15+F15+H15+I15+J15)</f>
        <v>53527</v>
      </c>
      <c r="L15" s="8"/>
      <c r="M15" s="9"/>
      <c r="N15" s="17"/>
      <c r="O15" s="15"/>
      <c r="P15" s="15"/>
      <c r="Q15" s="15"/>
      <c r="R15" s="15"/>
      <c r="S15" s="15"/>
      <c r="T15" s="15"/>
      <c r="U15" s="15"/>
    </row>
    <row r="16" spans="2:21" x14ac:dyDescent="0.35">
      <c r="B16" s="65"/>
      <c r="C16" s="11" t="s">
        <v>17</v>
      </c>
      <c r="D16" s="28">
        <v>933</v>
      </c>
      <c r="E16" s="12">
        <v>6791</v>
      </c>
      <c r="F16" s="28">
        <v>7908</v>
      </c>
      <c r="G16" s="54">
        <v>3649</v>
      </c>
      <c r="H16" s="58">
        <v>1488</v>
      </c>
      <c r="I16" s="58">
        <v>278</v>
      </c>
      <c r="J16" s="12">
        <v>1883</v>
      </c>
      <c r="K16" s="30">
        <f t="shared" si="0"/>
        <v>19281</v>
      </c>
      <c r="L16" s="8"/>
      <c r="M16" s="9"/>
      <c r="N16" s="18"/>
      <c r="O16" s="15"/>
      <c r="P16" s="15"/>
      <c r="Q16" s="15"/>
      <c r="R16" s="15"/>
      <c r="S16" s="15"/>
      <c r="T16" s="15"/>
      <c r="U16" s="15"/>
    </row>
    <row r="17" spans="2:21" x14ac:dyDescent="0.35">
      <c r="B17" s="68"/>
      <c r="C17" s="46" t="s">
        <v>18</v>
      </c>
      <c r="D17" s="47">
        <v>6037</v>
      </c>
      <c r="E17" s="48">
        <v>5567</v>
      </c>
      <c r="F17" s="47">
        <v>5795</v>
      </c>
      <c r="G17" s="56">
        <v>16847</v>
      </c>
      <c r="H17" s="60">
        <v>7435</v>
      </c>
      <c r="I17" s="60">
        <v>9412</v>
      </c>
      <c r="J17" s="49">
        <v>0</v>
      </c>
      <c r="K17" s="50">
        <f t="shared" si="0"/>
        <v>34246</v>
      </c>
      <c r="L17" s="8"/>
      <c r="M17" s="9"/>
      <c r="N17" s="17"/>
      <c r="O17" s="15"/>
      <c r="P17" s="15"/>
      <c r="Q17" s="15"/>
      <c r="R17" s="15"/>
      <c r="S17" s="15"/>
      <c r="T17" s="15"/>
      <c r="U17" s="15"/>
    </row>
    <row r="18" spans="2:21" x14ac:dyDescent="0.35">
      <c r="B18" s="65">
        <v>2017</v>
      </c>
      <c r="C18" s="6" t="s">
        <v>19</v>
      </c>
      <c r="D18" s="27">
        <v>7221</v>
      </c>
      <c r="E18" s="7">
        <v>13697</v>
      </c>
      <c r="F18" s="27">
        <v>13801</v>
      </c>
      <c r="G18" s="7">
        <v>21058</v>
      </c>
      <c r="H18" s="62" t="s">
        <v>7</v>
      </c>
      <c r="I18" s="62" t="s">
        <v>7</v>
      </c>
      <c r="J18" s="21" t="s">
        <v>7</v>
      </c>
      <c r="K18" s="29">
        <f t="shared" ref="K18:K23" si="1">SUM(D18+E18+F18+G18)</f>
        <v>55777</v>
      </c>
      <c r="L18" s="8"/>
      <c r="M18" s="9"/>
      <c r="N18" s="18"/>
      <c r="O18" s="15"/>
      <c r="P18" s="15"/>
      <c r="Q18" s="15"/>
      <c r="R18" s="15"/>
      <c r="S18" s="15"/>
      <c r="T18" s="15"/>
      <c r="U18" s="15"/>
    </row>
    <row r="19" spans="2:21" x14ac:dyDescent="0.35">
      <c r="B19" s="65"/>
      <c r="C19" s="11" t="s">
        <v>17</v>
      </c>
      <c r="D19" s="28">
        <v>890</v>
      </c>
      <c r="E19" s="12">
        <v>7356</v>
      </c>
      <c r="F19" s="28">
        <v>7801</v>
      </c>
      <c r="G19" s="12">
        <v>1966</v>
      </c>
      <c r="H19" s="62" t="s">
        <v>7</v>
      </c>
      <c r="I19" s="62" t="s">
        <v>7</v>
      </c>
      <c r="J19" s="21" t="s">
        <v>7</v>
      </c>
      <c r="K19" s="30">
        <f t="shared" si="1"/>
        <v>18013</v>
      </c>
      <c r="L19" s="8"/>
      <c r="M19" s="19"/>
      <c r="N19" s="17"/>
      <c r="O19" s="15"/>
      <c r="P19" s="15"/>
      <c r="Q19" s="15"/>
      <c r="R19" s="15"/>
      <c r="S19" s="15"/>
      <c r="T19" s="15"/>
      <c r="U19" s="15"/>
    </row>
    <row r="20" spans="2:21" x14ac:dyDescent="0.35">
      <c r="B20" s="65"/>
      <c r="C20" s="11" t="s">
        <v>18</v>
      </c>
      <c r="D20" s="28">
        <v>6331</v>
      </c>
      <c r="E20" s="12">
        <v>6341</v>
      </c>
      <c r="F20" s="28">
        <v>6000</v>
      </c>
      <c r="G20" s="12">
        <v>19092</v>
      </c>
      <c r="H20" s="62" t="s">
        <v>7</v>
      </c>
      <c r="I20" s="62" t="s">
        <v>7</v>
      </c>
      <c r="J20" s="21" t="s">
        <v>7</v>
      </c>
      <c r="K20" s="30">
        <f t="shared" si="1"/>
        <v>37764</v>
      </c>
      <c r="L20" s="8"/>
      <c r="M20" s="20"/>
      <c r="N20" s="18"/>
      <c r="O20" s="15"/>
      <c r="P20" s="15"/>
      <c r="Q20" s="15"/>
      <c r="R20" s="15"/>
      <c r="S20" s="15"/>
      <c r="T20" s="15"/>
      <c r="U20" s="15"/>
    </row>
    <row r="21" spans="2:21" x14ac:dyDescent="0.35">
      <c r="B21" s="67">
        <v>2018</v>
      </c>
      <c r="C21" s="42" t="s">
        <v>19</v>
      </c>
      <c r="D21" s="43">
        <v>7381</v>
      </c>
      <c r="E21" s="44">
        <v>13975</v>
      </c>
      <c r="F21" s="43">
        <v>14248</v>
      </c>
      <c r="G21" s="44">
        <v>25364</v>
      </c>
      <c r="H21" s="61" t="s">
        <v>7</v>
      </c>
      <c r="I21" s="61" t="s">
        <v>7</v>
      </c>
      <c r="J21" s="51" t="s">
        <v>7</v>
      </c>
      <c r="K21" s="45">
        <f t="shared" si="1"/>
        <v>60968</v>
      </c>
      <c r="L21" s="8"/>
      <c r="M21" s="4"/>
      <c r="N21" s="18"/>
      <c r="O21" s="15"/>
      <c r="P21" s="15"/>
      <c r="Q21" s="15"/>
      <c r="R21" s="15"/>
      <c r="S21" s="15"/>
      <c r="T21" s="15"/>
      <c r="U21" s="15"/>
    </row>
    <row r="22" spans="2:21" x14ac:dyDescent="0.35">
      <c r="B22" s="65"/>
      <c r="C22" s="11" t="s">
        <v>17</v>
      </c>
      <c r="D22" s="28">
        <v>897</v>
      </c>
      <c r="E22" s="12">
        <v>6731</v>
      </c>
      <c r="F22" s="28">
        <v>8348</v>
      </c>
      <c r="G22" s="12">
        <v>2005</v>
      </c>
      <c r="H22" s="62" t="s">
        <v>7</v>
      </c>
      <c r="I22" s="62" t="s">
        <v>7</v>
      </c>
      <c r="J22" s="21" t="s">
        <v>7</v>
      </c>
      <c r="K22" s="30">
        <f t="shared" si="1"/>
        <v>17981</v>
      </c>
      <c r="L22" s="8"/>
      <c r="N22" s="18"/>
      <c r="O22" s="15"/>
      <c r="P22" s="15"/>
      <c r="Q22" s="15"/>
      <c r="R22" s="15"/>
      <c r="S22" s="15"/>
      <c r="T22" s="15"/>
      <c r="U22" s="15"/>
    </row>
    <row r="23" spans="2:21" ht="15" customHeight="1" x14ac:dyDescent="0.35">
      <c r="B23" s="68"/>
      <c r="C23" s="46" t="s">
        <v>18</v>
      </c>
      <c r="D23" s="47">
        <v>6484</v>
      </c>
      <c r="E23" s="48">
        <v>7244</v>
      </c>
      <c r="F23" s="47">
        <v>5900</v>
      </c>
      <c r="G23" s="48">
        <v>23359</v>
      </c>
      <c r="H23" s="63" t="s">
        <v>7</v>
      </c>
      <c r="I23" s="63" t="s">
        <v>7</v>
      </c>
      <c r="J23" s="52" t="s">
        <v>7</v>
      </c>
      <c r="K23" s="50">
        <f t="shared" si="1"/>
        <v>42987</v>
      </c>
      <c r="L23" s="8"/>
      <c r="N23" s="18"/>
      <c r="O23" s="15"/>
      <c r="P23" s="15"/>
      <c r="Q23" s="15"/>
      <c r="R23" s="15"/>
      <c r="S23" s="15"/>
      <c r="T23" s="15"/>
      <c r="U23" s="15"/>
    </row>
    <row r="24" spans="2:21" x14ac:dyDescent="0.35">
      <c r="B24" s="67">
        <v>2019</v>
      </c>
      <c r="C24" s="42" t="s">
        <v>19</v>
      </c>
      <c r="D24" s="43">
        <v>7890</v>
      </c>
      <c r="E24" s="44">
        <v>14125</v>
      </c>
      <c r="F24" s="43">
        <v>13931</v>
      </c>
      <c r="G24" s="44">
        <v>27919</v>
      </c>
      <c r="H24" s="61" t="s">
        <v>7</v>
      </c>
      <c r="I24" s="61" t="s">
        <v>7</v>
      </c>
      <c r="J24" s="51" t="s">
        <v>7</v>
      </c>
      <c r="K24" s="45">
        <f>SUM(D24:G24)</f>
        <v>63865</v>
      </c>
      <c r="L24" s="22"/>
      <c r="N24" s="17"/>
      <c r="O24" s="15"/>
      <c r="P24" s="15"/>
      <c r="Q24" s="15"/>
      <c r="R24" s="15"/>
      <c r="S24" s="15"/>
      <c r="T24" s="15"/>
      <c r="U24" s="15"/>
    </row>
    <row r="25" spans="2:21" x14ac:dyDescent="0.35">
      <c r="B25" s="65"/>
      <c r="C25" s="11" t="s">
        <v>17</v>
      </c>
      <c r="D25" s="28">
        <v>1006</v>
      </c>
      <c r="E25" s="12">
        <v>6235</v>
      </c>
      <c r="F25" s="28">
        <v>7973</v>
      </c>
      <c r="G25" s="12">
        <v>1964</v>
      </c>
      <c r="H25" s="62" t="s">
        <v>7</v>
      </c>
      <c r="I25" s="62" t="s">
        <v>7</v>
      </c>
      <c r="J25" s="21" t="s">
        <v>7</v>
      </c>
      <c r="K25" s="30">
        <f>SUM(D25:G25)</f>
        <v>17178</v>
      </c>
      <c r="L25" s="22"/>
    </row>
    <row r="26" spans="2:21" x14ac:dyDescent="0.35">
      <c r="B26" s="68"/>
      <c r="C26" s="46" t="s">
        <v>18</v>
      </c>
      <c r="D26" s="47">
        <v>6884</v>
      </c>
      <c r="E26" s="48">
        <v>7890</v>
      </c>
      <c r="F26" s="47">
        <v>5958</v>
      </c>
      <c r="G26" s="48">
        <v>25955</v>
      </c>
      <c r="H26" s="63" t="s">
        <v>7</v>
      </c>
      <c r="I26" s="63" t="s">
        <v>7</v>
      </c>
      <c r="J26" s="52" t="s">
        <v>7</v>
      </c>
      <c r="K26" s="50">
        <f t="shared" ref="K26:K29" si="2">SUM(D26:G26)</f>
        <v>46687</v>
      </c>
      <c r="L26" s="22"/>
    </row>
    <row r="27" spans="2:21" ht="15" customHeight="1" x14ac:dyDescent="0.35">
      <c r="B27" s="65" t="s">
        <v>12</v>
      </c>
      <c r="C27" s="6" t="s">
        <v>19</v>
      </c>
      <c r="D27" s="27">
        <v>6311</v>
      </c>
      <c r="E27" s="7">
        <v>12352</v>
      </c>
      <c r="F27" s="27">
        <v>11524</v>
      </c>
      <c r="G27" s="7">
        <v>24446</v>
      </c>
      <c r="H27" s="62" t="s">
        <v>7</v>
      </c>
      <c r="I27" s="62" t="s">
        <v>7</v>
      </c>
      <c r="J27" s="21" t="s">
        <v>7</v>
      </c>
      <c r="K27" s="29">
        <f>SUM(D27:G27)</f>
        <v>54633</v>
      </c>
      <c r="L27" s="22"/>
    </row>
    <row r="28" spans="2:21" x14ac:dyDescent="0.35">
      <c r="B28" s="65"/>
      <c r="C28" s="11" t="s">
        <v>17</v>
      </c>
      <c r="D28" s="28">
        <v>712</v>
      </c>
      <c r="E28" s="12">
        <v>4619</v>
      </c>
      <c r="F28" s="28">
        <v>6209</v>
      </c>
      <c r="G28" s="12">
        <v>1671</v>
      </c>
      <c r="H28" s="62" t="s">
        <v>7</v>
      </c>
      <c r="I28" s="62" t="s">
        <v>7</v>
      </c>
      <c r="J28" s="21" t="s">
        <v>7</v>
      </c>
      <c r="K28" s="30">
        <f t="shared" si="2"/>
        <v>13211</v>
      </c>
      <c r="L28" s="22"/>
    </row>
    <row r="29" spans="2:21" ht="15" thickBot="1" x14ac:dyDescent="0.4">
      <c r="B29" s="66"/>
      <c r="C29" s="31" t="s">
        <v>18</v>
      </c>
      <c r="D29" s="32">
        <v>5599</v>
      </c>
      <c r="E29" s="33">
        <v>7733</v>
      </c>
      <c r="F29" s="32">
        <v>5315</v>
      </c>
      <c r="G29" s="33">
        <v>22775</v>
      </c>
      <c r="H29" s="64" t="s">
        <v>7</v>
      </c>
      <c r="I29" s="64" t="s">
        <v>7</v>
      </c>
      <c r="J29" s="34" t="s">
        <v>7</v>
      </c>
      <c r="K29" s="35">
        <f t="shared" si="2"/>
        <v>41422</v>
      </c>
    </row>
    <row r="30" spans="2:21" x14ac:dyDescent="0.35">
      <c r="K30" s="23"/>
    </row>
    <row r="32" spans="2:21" ht="15" customHeight="1" x14ac:dyDescent="0.35">
      <c r="N32" s="13"/>
      <c r="O32" s="14"/>
      <c r="P32" s="14"/>
      <c r="Q32" s="15"/>
      <c r="R32" s="15"/>
      <c r="S32" s="15"/>
      <c r="T32" s="15"/>
      <c r="U32" s="15"/>
    </row>
    <row r="33" spans="2:10" x14ac:dyDescent="0.35">
      <c r="B33" s="25"/>
      <c r="C33" s="24"/>
      <c r="D33" s="24"/>
      <c r="E33" s="24"/>
      <c r="F33" s="24"/>
      <c r="G33" s="24"/>
      <c r="H33" s="24"/>
      <c r="I33" s="20"/>
      <c r="J33" s="20"/>
    </row>
    <row r="34" spans="2:10" x14ac:dyDescent="0.35">
      <c r="B34" s="26"/>
      <c r="C34" s="20"/>
      <c r="D34" s="20"/>
      <c r="E34" s="20"/>
      <c r="F34" s="20"/>
      <c r="G34" s="20"/>
      <c r="H34" s="20"/>
      <c r="I34" s="20"/>
      <c r="J34" s="20"/>
    </row>
  </sheetData>
  <mergeCells count="6">
    <mergeCell ref="B27:B29"/>
    <mergeCell ref="B12:B14"/>
    <mergeCell ref="B15:B17"/>
    <mergeCell ref="B18:B20"/>
    <mergeCell ref="B21:B23"/>
    <mergeCell ref="B24:B26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2022-03-10T11:34:26Z</dcterms:modified>
</cp:coreProperties>
</file>