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120" yWindow="210" windowWidth="24920" windowHeight="12020"/>
  </bookViews>
  <sheets>
    <sheet name="Data 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G43" i="14" l="1"/>
  <c r="F43" i="14" s="1"/>
  <c r="G42" i="14"/>
  <c r="F42" i="14" s="1"/>
  <c r="G41" i="14"/>
  <c r="F41" i="14" s="1"/>
  <c r="G40" i="14"/>
  <c r="F40" i="14" s="1"/>
  <c r="D40" i="14"/>
  <c r="G39" i="14"/>
  <c r="F39" i="14" s="1"/>
  <c r="G38" i="14"/>
  <c r="D38" i="14" s="1"/>
  <c r="E37" i="14"/>
  <c r="C37" i="14"/>
  <c r="G36" i="14"/>
  <c r="D36" i="14" s="1"/>
  <c r="G35" i="14"/>
  <c r="F35" i="14" s="1"/>
  <c r="D35" i="14"/>
  <c r="G34" i="14"/>
  <c r="F34" i="14" s="1"/>
  <c r="D34" i="14"/>
  <c r="G33" i="14"/>
  <c r="F33" i="14" s="1"/>
  <c r="G32" i="14"/>
  <c r="F32" i="14" s="1"/>
  <c r="D41" i="14" l="1"/>
  <c r="F38" i="14"/>
  <c r="D32" i="14"/>
  <c r="D39" i="14"/>
  <c r="D42" i="14"/>
  <c r="F36" i="14"/>
  <c r="G37" i="14"/>
  <c r="D37" i="14" s="1"/>
  <c r="D43" i="14"/>
  <c r="D33" i="14"/>
  <c r="F37" i="14" l="1"/>
</calcChain>
</file>

<file path=xl/sharedStrings.xml><?xml version="1.0" encoding="utf-8"?>
<sst xmlns="http://schemas.openxmlformats.org/spreadsheetml/2006/main" count="14" uniqueCount="14">
  <si>
    <t>Référence : Carte sanitaire 2021</t>
  </si>
  <si>
    <t>Source : données IGSS / Traitement : Observatoire national de la santé</t>
  </si>
  <si>
    <t>Années de référence : 2010-2020</t>
  </si>
  <si>
    <t>Périmètre d'inclusion : activité opposable, résidents et non-résidents, centres hospitaliers, hors activité de rééducation, présence à minuit et hospitalisation de jour (ESMJ+PSA)</t>
  </si>
  <si>
    <t>Résidents</t>
  </si>
  <si>
    <t>Résidents (%)</t>
  </si>
  <si>
    <t>Non-Résidents</t>
  </si>
  <si>
    <t>Non-Résidents (%)</t>
  </si>
  <si>
    <t>Total</t>
  </si>
  <si>
    <t>Moy. 2010-2014</t>
  </si>
  <si>
    <t>2020 (p)</t>
  </si>
  <si>
    <t>Unités : Part des séjours hospitaliers réalisés par des patients résidents / part des séjours hospitaliers réalisés par des patients non-résidents</t>
  </si>
  <si>
    <t>Figure : Evolution de la répartition des séjours hospitaliers entre résidents et non-résidents, au GDL, 2010-2020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</si>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</sst>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_);_(* \(#,##0\);_(* &quot;-&quot;_);_(@_)"/>
    <numFmt numFmtId="166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/>
      <bottom/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/>
      <diagonal/>
    </border>
    <border>
      <left/>
      <right/>
      <top style="medium">
        <color rgb="FF95B3D7"/>
      </top>
      <bottom/>
      <diagonal/>
    </border>
    <border>
      <left/>
      <right/>
      <top/>
      <bottom style="medium">
        <color rgb="FF95B3D7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2" xfId="0" applyFont="1" applyBorder="1"/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/>
    <xf numFmtId="0" fontId="0" fillId="0" borderId="6" xfId="0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0" fillId="0" borderId="7" xfId="0" applyBorder="1"/>
    <xf numFmtId="164" fontId="0" fillId="0" borderId="7" xfId="7" applyNumberFormat="1" applyFont="1" applyBorder="1"/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DD9C3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Evolution de la répartition des séjours hospitaliers entre résidents </a:t>
            </a:r>
          </a:p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et non-résidents, au </a:t>
            </a:r>
            <a:r>
              <a:rPr lang="en-US" sz="900" baseline="0"/>
              <a:t>GDL, 2010-2020</a:t>
            </a:r>
          </a:p>
        </c:rich>
      </c:tx>
      <c:layout>
        <c:manualLayout>
          <c:xMode val="edge"/>
          <c:yMode val="edge"/>
          <c:x val="0.23643276762402093"/>
          <c:y val="3.869672540932384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'!$D$31</c:f>
              <c:strCache>
                <c:ptCount val="1"/>
                <c:pt idx="0">
                  <c:v>Résidents (%)</c:v>
                </c:pt>
              </c:strCache>
            </c:strRef>
          </c:tx>
          <c:spPr>
            <a:solidFill>
              <a:srgbClr val="DDD9C3"/>
            </a:solidFill>
          </c:spPr>
          <c:invertIfNegative val="0"/>
          <c:dLbls>
            <c:dLbl>
              <c:idx val="1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7F-4288-9DB0-F0C126627D46}"/>
                </c:ext>
              </c:extLst>
            </c:dLbl>
            <c:dLbl>
              <c:idx val="2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7F-4288-9DB0-F0C126627D46}"/>
                </c:ext>
              </c:extLst>
            </c:dLbl>
            <c:dLbl>
              <c:idx val="3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7F-4288-9DB0-F0C126627D46}"/>
                </c:ext>
              </c:extLst>
            </c:dLbl>
            <c:dLbl>
              <c:idx val="4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7F-4288-9DB0-F0C126627D46}"/>
                </c:ext>
              </c:extLst>
            </c:dLbl>
            <c:dLbl>
              <c:idx val="5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7F-4288-9DB0-F0C126627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'Data '!$B$37:$B$43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'Data '!$D$37:$D$43</c:f>
              <c:numCache>
                <c:formatCode>0.0%</c:formatCode>
                <c:ptCount val="7"/>
                <c:pt idx="0">
                  <c:v>0.94216577721605732</c:v>
                </c:pt>
                <c:pt idx="1">
                  <c:v>0.93521389903444896</c:v>
                </c:pt>
                <c:pt idx="2">
                  <c:v>0.93320002405580949</c:v>
                </c:pt>
                <c:pt idx="3">
                  <c:v>0.92686599429001648</c:v>
                </c:pt>
                <c:pt idx="4">
                  <c:v>0.92467476305452445</c:v>
                </c:pt>
                <c:pt idx="5">
                  <c:v>0.91994303193579163</c:v>
                </c:pt>
                <c:pt idx="6">
                  <c:v>0.91665978973080919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7F-4288-9DB0-F0C126627D46}"/>
            </c:ext>
          </c:extLst>
        </c:ser>
        <c:ser>
          <c:idx val="1"/>
          <c:order val="1"/>
          <c:tx>
            <c:strRef>
              <c:f>'Data '!$F$31</c:f>
              <c:strCache>
                <c:ptCount val="1"/>
                <c:pt idx="0">
                  <c:v>Non-Résidents (%)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'Data '!$B$37:$B$43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'Data '!$F$37:$F$43</c:f>
              <c:numCache>
                <c:formatCode>0.0%</c:formatCode>
                <c:ptCount val="7"/>
                <c:pt idx="0">
                  <c:v>5.7834222783942693E-2</c:v>
                </c:pt>
                <c:pt idx="1">
                  <c:v>6.4786100965551041E-2</c:v>
                </c:pt>
                <c:pt idx="2">
                  <c:v>6.6799975944190529E-2</c:v>
                </c:pt>
                <c:pt idx="3">
                  <c:v>7.3134005709983532E-2</c:v>
                </c:pt>
                <c:pt idx="4">
                  <c:v>7.5325236945475507E-2</c:v>
                </c:pt>
                <c:pt idx="5">
                  <c:v>8.0056968064208339E-2</c:v>
                </c:pt>
                <c:pt idx="6">
                  <c:v>8.3340210269190779E-2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7F-4288-9DB0-F0C12662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136512"/>
        <c:axId val="127138048"/>
      </c:barChart>
      <c:catAx>
        <c:axId val="12713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27138048"/>
        <c:crosses val="autoZero"/>
        <c:auto val="1"/>
        <c:lblAlgn val="ctr"/>
        <c:lblOffset val="100"/>
        <c:noMultiLvlLbl val="0"/>
      </c:catAx>
      <c:valAx>
        <c:axId val="12713804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136512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9</xdr:row>
      <xdr:rowOff>0</xdr:rowOff>
    </xdr:from>
    <xdr:to>
      <xdr:col>8</xdr:col>
      <xdr:colOff>527050</xdr:colOff>
      <xdr:row>26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showGridLines="0" tabSelected="1" zoomScaleNormal="100" workbookViewId="0">
      <selection activeCell="N10" sqref="N10"/>
    </sheetView>
  </sheetViews>
  <sheetFormatPr defaultRowHeight="14.5" x14ac:dyDescent="0.35"/>
  <cols>
    <col min="2" max="2" width="14" customWidth="1"/>
    <col min="3" max="3" width="12.453125" customWidth="1"/>
    <col min="4" max="4" width="8.7265625" customWidth="1"/>
    <col min="5" max="5" width="13.7265625" customWidth="1"/>
    <col min="6" max="6" width="13.453125" customWidth="1"/>
    <col min="7" max="8" width="8.7265625" customWidth="1"/>
  </cols>
  <sheetData>
    <row r="2" spans="2:10" x14ac:dyDescent="0.35">
      <c r="B2" s="2" t="s">
        <v>12</v>
      </c>
    </row>
    <row r="3" spans="2:10" x14ac:dyDescent="0.35">
      <c r="B3" s="1"/>
    </row>
    <row r="4" spans="2:10" x14ac:dyDescent="0.35">
      <c r="B4" s="1" t="s">
        <v>0</v>
      </c>
    </row>
    <row r="5" spans="2:10" x14ac:dyDescent="0.35">
      <c r="B5" s="3" t="s">
        <v>1</v>
      </c>
    </row>
    <row r="6" spans="2:10" x14ac:dyDescent="0.35">
      <c r="B6" s="1" t="s">
        <v>2</v>
      </c>
    </row>
    <row r="7" spans="2:10" ht="27.5" customHeight="1" x14ac:dyDescent="0.35">
      <c r="B7" s="10" t="s">
        <v>3</v>
      </c>
      <c r="C7" s="10"/>
      <c r="D7" s="10"/>
      <c r="E7" s="10"/>
      <c r="F7" s="10"/>
      <c r="G7" s="10"/>
      <c r="H7" s="10"/>
      <c r="I7" s="10"/>
      <c r="J7" s="9"/>
    </row>
    <row r="8" spans="2:10" ht="27.5" customHeight="1" x14ac:dyDescent="0.35">
      <c r="B8" s="10" t="s">
        <v>11</v>
      </c>
      <c r="C8" s="10"/>
      <c r="D8" s="10"/>
      <c r="E8" s="10"/>
      <c r="F8" s="10"/>
      <c r="G8" s="10"/>
      <c r="H8" s="10"/>
      <c r="I8" s="10"/>
    </row>
    <row r="9" spans="2:10" x14ac:dyDescent="0.35">
      <c r="B9" s="1"/>
    </row>
    <row r="30" spans="1:7" ht="15" thickBot="1" x14ac:dyDescent="0.4"/>
    <row r="31" spans="1:7" ht="29.5" thickBot="1" x14ac:dyDescent="0.4">
      <c r="A31" s="4"/>
      <c r="B31" s="13" t="s">
        <v>13</v>
      </c>
      <c r="C31" s="14" t="s">
        <v>4</v>
      </c>
      <c r="D31" s="14" t="s">
        <v>5</v>
      </c>
      <c r="E31" s="14" t="s">
        <v>6</v>
      </c>
      <c r="F31" s="14" t="s">
        <v>7</v>
      </c>
      <c r="G31" s="14" t="s">
        <v>8</v>
      </c>
    </row>
    <row r="32" spans="1:7" x14ac:dyDescent="0.35">
      <c r="B32" s="15">
        <v>2010</v>
      </c>
      <c r="C32" s="16">
        <v>109047</v>
      </c>
      <c r="D32" s="17">
        <f>C32/G32</f>
        <v>0.94682689218640104</v>
      </c>
      <c r="E32" s="16">
        <v>6124</v>
      </c>
      <c r="F32" s="17">
        <f>E32/G32</f>
        <v>5.3173107813598908E-2</v>
      </c>
      <c r="G32" s="16">
        <f>C32+E32</f>
        <v>115171</v>
      </c>
    </row>
    <row r="33" spans="2:7" x14ac:dyDescent="0.35">
      <c r="B33" s="11">
        <v>2011</v>
      </c>
      <c r="C33" s="5">
        <v>115418</v>
      </c>
      <c r="D33" s="6">
        <f t="shared" ref="D33:D43" si="0">C33/G33</f>
        <v>0.94532081838583382</v>
      </c>
      <c r="E33" s="5">
        <v>6676</v>
      </c>
      <c r="F33" s="6">
        <f t="shared" ref="F33:F43" si="1">E33/G33</f>
        <v>5.4679181614166135E-2</v>
      </c>
      <c r="G33" s="5">
        <f t="shared" ref="G33:G36" si="2">C33+E33</f>
        <v>122094</v>
      </c>
    </row>
    <row r="34" spans="2:7" x14ac:dyDescent="0.35">
      <c r="B34" s="11">
        <v>2012</v>
      </c>
      <c r="C34" s="5">
        <v>117476</v>
      </c>
      <c r="D34" s="6">
        <f t="shared" si="0"/>
        <v>0.94316566978443261</v>
      </c>
      <c r="E34" s="5">
        <v>7079</v>
      </c>
      <c r="F34" s="6">
        <f t="shared" si="1"/>
        <v>5.683433021556742E-2</v>
      </c>
      <c r="G34" s="5">
        <f t="shared" si="2"/>
        <v>124555</v>
      </c>
    </row>
    <row r="35" spans="2:7" x14ac:dyDescent="0.35">
      <c r="B35" s="11">
        <v>2013</v>
      </c>
      <c r="C35" s="5">
        <v>119103</v>
      </c>
      <c r="D35" s="6">
        <f t="shared" si="0"/>
        <v>0.93867627123987263</v>
      </c>
      <c r="E35" s="5">
        <v>7781</v>
      </c>
      <c r="F35" s="6">
        <f t="shared" si="1"/>
        <v>6.1323728760127358E-2</v>
      </c>
      <c r="G35" s="5">
        <f t="shared" si="2"/>
        <v>126884</v>
      </c>
    </row>
    <row r="36" spans="2:7" x14ac:dyDescent="0.35">
      <c r="B36" s="11">
        <v>2014</v>
      </c>
      <c r="C36" s="5">
        <v>121906</v>
      </c>
      <c r="D36" s="6">
        <f t="shared" si="0"/>
        <v>0.93752211028224253</v>
      </c>
      <c r="E36" s="5">
        <v>8124</v>
      </c>
      <c r="F36" s="6">
        <f t="shared" si="1"/>
        <v>6.2477889717757439E-2</v>
      </c>
      <c r="G36" s="5">
        <f t="shared" si="2"/>
        <v>130030</v>
      </c>
    </row>
    <row r="37" spans="2:7" x14ac:dyDescent="0.35">
      <c r="B37" s="11" t="s">
        <v>9</v>
      </c>
      <c r="C37" s="5">
        <f>AVERAGE(C32:C36)</f>
        <v>116590</v>
      </c>
      <c r="D37" s="6">
        <f t="shared" si="0"/>
        <v>0.94216577721605732</v>
      </c>
      <c r="E37" s="5">
        <f>AVERAGE(E32:E36)</f>
        <v>7156.8</v>
      </c>
      <c r="F37" s="6">
        <f t="shared" si="1"/>
        <v>5.7834222783942693E-2</v>
      </c>
      <c r="G37" s="5">
        <f>AVERAGE(G32:G36)</f>
        <v>123746.8</v>
      </c>
    </row>
    <row r="38" spans="2:7" x14ac:dyDescent="0.35">
      <c r="B38" s="11">
        <v>2015</v>
      </c>
      <c r="C38" s="7">
        <v>122138</v>
      </c>
      <c r="D38" s="8">
        <f t="shared" si="0"/>
        <v>0.93521389903444896</v>
      </c>
      <c r="E38" s="7">
        <v>8461</v>
      </c>
      <c r="F38" s="8">
        <f t="shared" si="1"/>
        <v>6.4786100965551041E-2</v>
      </c>
      <c r="G38" s="7">
        <f t="shared" ref="G38:G42" si="3">C38+E38</f>
        <v>130599</v>
      </c>
    </row>
    <row r="39" spans="2:7" x14ac:dyDescent="0.35">
      <c r="B39" s="11">
        <v>2016</v>
      </c>
      <c r="C39" s="7">
        <v>124138</v>
      </c>
      <c r="D39" s="8">
        <f t="shared" si="0"/>
        <v>0.93320002405580949</v>
      </c>
      <c r="E39" s="7">
        <v>8886</v>
      </c>
      <c r="F39" s="8">
        <f t="shared" si="1"/>
        <v>6.6799975944190529E-2</v>
      </c>
      <c r="G39" s="7">
        <f t="shared" si="3"/>
        <v>133024</v>
      </c>
    </row>
    <row r="40" spans="2:7" x14ac:dyDescent="0.35">
      <c r="B40" s="11">
        <v>2017</v>
      </c>
      <c r="C40" s="7">
        <v>124340</v>
      </c>
      <c r="D40" s="8">
        <f t="shared" si="0"/>
        <v>0.92686599429001648</v>
      </c>
      <c r="E40" s="7">
        <v>9811</v>
      </c>
      <c r="F40" s="8">
        <f t="shared" si="1"/>
        <v>7.3134005709983532E-2</v>
      </c>
      <c r="G40" s="7">
        <f t="shared" si="3"/>
        <v>134151</v>
      </c>
    </row>
    <row r="41" spans="2:7" x14ac:dyDescent="0.35">
      <c r="B41" s="11">
        <v>2018</v>
      </c>
      <c r="C41" s="7">
        <v>128294</v>
      </c>
      <c r="D41" s="8">
        <f t="shared" si="0"/>
        <v>0.92467476305452445</v>
      </c>
      <c r="E41" s="7">
        <v>10451</v>
      </c>
      <c r="F41" s="8">
        <f t="shared" si="1"/>
        <v>7.5325236945475507E-2</v>
      </c>
      <c r="G41" s="7">
        <f t="shared" si="3"/>
        <v>138745</v>
      </c>
    </row>
    <row r="42" spans="2:7" x14ac:dyDescent="0.35">
      <c r="B42" s="11">
        <v>2019</v>
      </c>
      <c r="C42" s="7">
        <v>131125</v>
      </c>
      <c r="D42" s="8">
        <f t="shared" si="0"/>
        <v>0.91994303193579163</v>
      </c>
      <c r="E42" s="7">
        <v>11411</v>
      </c>
      <c r="F42" s="8">
        <f t="shared" si="1"/>
        <v>8.0056968064208339E-2</v>
      </c>
      <c r="G42" s="7">
        <f t="shared" si="3"/>
        <v>142536</v>
      </c>
    </row>
    <row r="43" spans="2:7" ht="15" thickBot="1" x14ac:dyDescent="0.4">
      <c r="B43" s="12" t="s">
        <v>10</v>
      </c>
      <c r="C43" s="18">
        <v>111079</v>
      </c>
      <c r="D43" s="19">
        <f t="shared" si="0"/>
        <v>0.91665978973080919</v>
      </c>
      <c r="E43" s="18">
        <v>10099</v>
      </c>
      <c r="F43" s="19">
        <f t="shared" si="1"/>
        <v>8.3340210269190779E-2</v>
      </c>
      <c r="G43" s="18">
        <f>C43+E43</f>
        <v>121178</v>
      </c>
    </row>
  </sheetData>
  <mergeCells count="2">
    <mergeCell ref="B7:I7"/>
    <mergeCell ref="B8:I8"/>
  </mergeCells>
  <pageMargins left="0.7" right="0.7" top="0.75" bottom="0.75" header="0.3" footer="0.3"/>
  <pageSetup paperSize="9" orientation="portrait" r:id="rId1"/>
  <ignoredErrors>
    <ignoredError sqref="D37 F37:G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2022-03-24T12:27:00Z</dcterms:modified>
</cp:coreProperties>
</file>